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TLAP/Appendix B (Required Forms)/anthony/"/>
    </mc:Choice>
  </mc:AlternateContent>
  <xr:revisionPtr revIDLastSave="48" documentId="13_ncr:1_{5AFD9FCB-1E5D-4C0F-8CA2-9B29AD933D9B}" xr6:coauthVersionLast="47" xr6:coauthVersionMax="47" xr10:uidLastSave="{1EB53790-F857-4203-A268-B6DBAD437A2A}"/>
  <bookViews>
    <workbookView xWindow="22920" yWindow="-960" windowWidth="29040" windowHeight="15840" tabRatio="802" xr2:uid="{00000000-000D-0000-FFFF-FFFF00000000}"/>
  </bookViews>
  <sheets>
    <sheet name="Cover Page"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Summary" sheetId="63" r:id="rId9"/>
  </sheets>
  <definedNames>
    <definedName name="_xlnm.Print_Area" localSheetId="6">'Budget Detail-Equipment'!$A$1:$AC$24</definedName>
    <definedName name="_xlnm.Print_Area" localSheetId="4">'Budget Detail-LowerTierSubaward'!$A$1:$AD$27</definedName>
    <definedName name="_xlnm.Print_Area" localSheetId="7">'Budget Detail-Other Costs'!$A$1:$AD$47</definedName>
    <definedName name="_xlnm.Print_Area" localSheetId="1">'Budget Detail-Personnel'!$A$1:$AB$44</definedName>
    <definedName name="_xlnm.Print_Area" localSheetId="5">'Budget Detail-Space'!$A$1:$AD$28</definedName>
    <definedName name="_xlnm.Print_Area" localSheetId="3">'Budget Detail-Vol Exp'!$A$1:$AB$28</definedName>
    <definedName name="_xlnm.Print_Area" localSheetId="2">'Budget Detail-Volunteers'!$A$1:$W$27</definedName>
    <definedName name="_xlnm.Print_Area" localSheetId="8">'Budget Summary'!$A$1:$X$66</definedName>
    <definedName name="_xlnm.Print_Area" localSheetId="0">'Cover Page'!$A$1:$AK$44</definedName>
    <definedName name="_xlnm.Print_Titles" localSheetId="7">'Budget Detail-Other Costs'!$7:$9</definedName>
    <definedName name="_xlnm.Print_Titles" localSheetId="1">'Budget Detail-Personnel'!$6:$9</definedName>
    <definedName name="_xlnm.Print_Titles" localSheetId="3">'Budget Detail-Vol Exp'!$6:$9</definedName>
    <definedName name="_xlnm.Print_Titles" localSheetId="2">'Budget Detail-Volunteers'!$6:$9</definedName>
    <definedName name="_xlnm.Print_Titles" localSheetId="8">'Budget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1" i="3" l="1"/>
  <c r="V31" i="3"/>
  <c r="S31" i="3"/>
  <c r="P31" i="3"/>
  <c r="M31" i="3"/>
  <c r="I31" i="3"/>
  <c r="E1" i="58"/>
  <c r="V48" i="63"/>
  <c r="F3" i="42" l="1"/>
  <c r="V43" i="63" l="1"/>
  <c r="AC24" i="3" l="1"/>
  <c r="AC25" i="3"/>
  <c r="AC26" i="3"/>
  <c r="AC27" i="3"/>
  <c r="AC28" i="3"/>
  <c r="AC29" i="3"/>
  <c r="AC30" i="3"/>
  <c r="AC31" i="3" l="1"/>
  <c r="M54" i="63"/>
  <c r="M53" i="63"/>
  <c r="K54" i="63"/>
  <c r="K53" i="63"/>
  <c r="V40" i="63"/>
  <c r="V49" i="63"/>
  <c r="V46" i="63"/>
  <c r="L17" i="57" l="1"/>
  <c r="L16" i="57"/>
  <c r="L13" i="57"/>
  <c r="L12" i="57"/>
  <c r="L15" i="57"/>
  <c r="L14" i="57"/>
  <c r="L11" i="57"/>
  <c r="Z11" i="57" l="1"/>
  <c r="L19" i="57"/>
  <c r="O34" i="56"/>
  <c r="M30" i="56"/>
  <c r="AA30" i="56" s="1"/>
  <c r="M29" i="56"/>
  <c r="AA29" i="56" s="1"/>
  <c r="M28" i="56"/>
  <c r="AC29" i="56" l="1"/>
  <c r="P19" i="57"/>
  <c r="R19" i="57"/>
  <c r="N19" i="57"/>
  <c r="AC30" i="56"/>
  <c r="AA28" i="56"/>
  <c r="AC28" i="56" s="1"/>
  <c r="T19" i="57" l="1"/>
  <c r="H24" i="63"/>
  <c r="X19" i="57"/>
  <c r="V19" i="57"/>
  <c r="Y34" i="56"/>
  <c r="O39" i="56"/>
  <c r="M31" i="56"/>
  <c r="M27" i="56"/>
  <c r="M26" i="56"/>
  <c r="M18" i="56"/>
  <c r="AA18" i="56" s="1"/>
  <c r="M17" i="56"/>
  <c r="AA17" i="56" s="1"/>
  <c r="M16" i="56"/>
  <c r="M15" i="56"/>
  <c r="M14" i="56"/>
  <c r="AA14" i="56" s="1"/>
  <c r="M13" i="56"/>
  <c r="M12" i="56"/>
  <c r="H25" i="63" l="1"/>
  <c r="Z19" i="57"/>
  <c r="AB19" i="57" s="1"/>
  <c r="H26" i="63"/>
  <c r="AA15" i="56"/>
  <c r="AC15" i="56" s="1"/>
  <c r="AA26" i="56"/>
  <c r="AC26" i="56" s="1"/>
  <c r="AA12" i="56"/>
  <c r="AC12" i="56" s="1"/>
  <c r="AA27" i="56"/>
  <c r="AC27" i="56" s="1"/>
  <c r="AA16" i="56"/>
  <c r="AC16" i="56" s="1"/>
  <c r="AC17" i="56"/>
  <c r="AA13" i="56"/>
  <c r="AC13" i="56" s="1"/>
  <c r="AA31" i="56"/>
  <c r="AC31" i="56" s="1"/>
  <c r="AC18" i="56"/>
  <c r="AC14" i="56"/>
  <c r="G4" i="45" l="1"/>
  <c r="F4" i="42"/>
  <c r="V36" i="63" l="1"/>
  <c r="M52" i="63" l="1"/>
  <c r="K52" i="63"/>
  <c r="H51" i="63"/>
  <c r="H50" i="63"/>
  <c r="H49" i="63"/>
  <c r="H48" i="63"/>
  <c r="H47" i="63"/>
  <c r="H46" i="63"/>
  <c r="H45" i="63"/>
  <c r="H44" i="63"/>
  <c r="H43" i="63"/>
  <c r="H42" i="63"/>
  <c r="H41" i="63"/>
  <c r="H40" i="63"/>
  <c r="H39" i="63"/>
  <c r="H38" i="63"/>
  <c r="H37" i="63"/>
  <c r="H36" i="63"/>
  <c r="M32" i="63"/>
  <c r="M31" i="63"/>
  <c r="M30" i="63"/>
  <c r="K32" i="63"/>
  <c r="K31" i="63"/>
  <c r="K30" i="63"/>
  <c r="H53" i="63" l="1"/>
  <c r="H54" i="63"/>
  <c r="H52" i="63"/>
  <c r="M59" i="63"/>
  <c r="K60" i="63"/>
  <c r="K58" i="63"/>
  <c r="K59" i="63"/>
  <c r="M60" i="63"/>
  <c r="M58" i="63"/>
  <c r="F5" i="63"/>
  <c r="A5" i="63"/>
  <c r="V4" i="63"/>
  <c r="F4" i="63"/>
  <c r="F3" i="63"/>
  <c r="A3" i="63"/>
  <c r="F2" i="63"/>
  <c r="A2" i="63"/>
  <c r="F1" i="63"/>
  <c r="A1" i="63"/>
  <c r="V52" i="63"/>
  <c r="V53" i="63" l="1"/>
  <c r="M61" i="63"/>
  <c r="K61" i="63"/>
  <c r="H55" i="63" l="1"/>
  <c r="M33" i="56" l="1"/>
  <c r="AA33" i="56" l="1"/>
  <c r="AC33" i="56" s="1"/>
  <c r="W4" i="56" l="1"/>
  <c r="G4" i="56"/>
  <c r="U4" i="57"/>
  <c r="H4" i="57"/>
  <c r="W4" i="17"/>
  <c r="G4" i="17"/>
  <c r="V4" i="45"/>
  <c r="V4" i="58"/>
  <c r="E4" i="58"/>
  <c r="S4" i="43"/>
  <c r="E4" i="43"/>
  <c r="W4" i="42"/>
  <c r="K24" i="42"/>
  <c r="Y24" i="42" s="1"/>
  <c r="K25" i="42"/>
  <c r="Y25" i="42" s="1"/>
  <c r="K26" i="42"/>
  <c r="Y26" i="42" s="1"/>
  <c r="K27" i="42"/>
  <c r="Y27" i="42" s="1"/>
  <c r="K28" i="42"/>
  <c r="Y28" i="42" s="1"/>
  <c r="K21" i="42"/>
  <c r="Y21" i="42" s="1"/>
  <c r="K22" i="42"/>
  <c r="K23" i="42"/>
  <c r="Y23" i="42" s="1"/>
  <c r="AA27" i="42" l="1"/>
  <c r="AA25" i="42"/>
  <c r="AA24" i="42"/>
  <c r="AA23" i="42"/>
  <c r="AA28" i="42"/>
  <c r="AA26" i="42"/>
  <c r="Y22" i="42"/>
  <c r="AA22" i="42" s="1"/>
  <c r="AA21" i="42"/>
  <c r="A1" i="45"/>
  <c r="W34" i="56" l="1"/>
  <c r="W39" i="56" s="1"/>
  <c r="U34" i="56"/>
  <c r="S34" i="56"/>
  <c r="Q34" i="56"/>
  <c r="H27" i="63"/>
  <c r="R20" i="43"/>
  <c r="P20" i="43"/>
  <c r="T22" i="43"/>
  <c r="AA34" i="56" l="1"/>
  <c r="H29" i="63"/>
  <c r="T20" i="43"/>
  <c r="H14" i="63"/>
  <c r="H28" i="63"/>
  <c r="V22" i="43" l="1"/>
  <c r="T19" i="43"/>
  <c r="T18" i="43"/>
  <c r="T17" i="43"/>
  <c r="T16" i="43"/>
  <c r="T15" i="43"/>
  <c r="T14" i="43"/>
  <c r="T13" i="43"/>
  <c r="T12" i="43"/>
  <c r="T11" i="43"/>
  <c r="M19" i="58" l="1"/>
  <c r="O19" i="58"/>
  <c r="Q19" i="58"/>
  <c r="S19" i="58"/>
  <c r="S24" i="58" s="1"/>
  <c r="U19" i="58"/>
  <c r="U24" i="58" s="1"/>
  <c r="W19" i="58"/>
  <c r="W24" i="58" s="1"/>
  <c r="H17" i="63" l="1"/>
  <c r="Q24" i="58"/>
  <c r="H16" i="63"/>
  <c r="O24" i="58"/>
  <c r="H15" i="63"/>
  <c r="M24" i="58"/>
  <c r="M36" i="56"/>
  <c r="AC36" i="56" s="1"/>
  <c r="S19" i="17"/>
  <c r="U19" i="17"/>
  <c r="U24" i="17" s="1"/>
  <c r="W19" i="17"/>
  <c r="W24" i="17" s="1"/>
  <c r="Y19" i="17"/>
  <c r="Y24" i="17" s="1"/>
  <c r="Q19" i="17"/>
  <c r="O19" i="17"/>
  <c r="H21" i="63" s="1"/>
  <c r="H22" i="63" l="1"/>
  <c r="S24" i="17"/>
  <c r="H23" i="63"/>
  <c r="Q24" i="17"/>
  <c r="O24" i="17"/>
  <c r="N12" i="43"/>
  <c r="N13" i="43"/>
  <c r="N14" i="43"/>
  <c r="N15" i="43"/>
  <c r="N16" i="43"/>
  <c r="N17" i="43"/>
  <c r="N18" i="43"/>
  <c r="N19" i="43"/>
  <c r="N11" i="43"/>
  <c r="O30" i="42"/>
  <c r="N20" i="43" l="1"/>
  <c r="V20" i="43" s="1"/>
  <c r="O33" i="42"/>
  <c r="M20" i="45"/>
  <c r="M21" i="45" s="1"/>
  <c r="Y18" i="45"/>
  <c r="Y23" i="45" s="1"/>
  <c r="W18" i="45"/>
  <c r="W23" i="45" s="1"/>
  <c r="V54" i="63" s="1"/>
  <c r="H56" i="63" s="1"/>
  <c r="U18" i="45"/>
  <c r="U23" i="45" s="1"/>
  <c r="S18" i="45"/>
  <c r="Q18" i="45"/>
  <c r="O18" i="45"/>
  <c r="H18" i="63" s="1"/>
  <c r="H20" i="63" l="1"/>
  <c r="N24" i="43"/>
  <c r="H19" i="63"/>
  <c r="O38" i="42"/>
  <c r="O23" i="45"/>
  <c r="P24" i="43"/>
  <c r="T24" i="43"/>
  <c r="R24" i="43"/>
  <c r="S23" i="45"/>
  <c r="AA20" i="45"/>
  <c r="Q23" i="45"/>
  <c r="M21" i="56" l="1"/>
  <c r="K21" i="58"/>
  <c r="K22" i="58" s="1"/>
  <c r="K13" i="58"/>
  <c r="K18" i="58"/>
  <c r="K17" i="58"/>
  <c r="Y17" i="58" s="1"/>
  <c r="K16" i="58"/>
  <c r="Y16" i="58" s="1"/>
  <c r="K15" i="58"/>
  <c r="K14" i="58"/>
  <c r="K12" i="58"/>
  <c r="Y12" i="58" s="1"/>
  <c r="K11" i="58"/>
  <c r="E5" i="58"/>
  <c r="A5" i="58"/>
  <c r="E3" i="58"/>
  <c r="A3" i="58"/>
  <c r="E2" i="58"/>
  <c r="A2" i="58"/>
  <c r="A1" i="58"/>
  <c r="Y11" i="58" l="1"/>
  <c r="AA11" i="58" s="1"/>
  <c r="K19" i="58"/>
  <c r="K24" i="58" s="1"/>
  <c r="Y21" i="58"/>
  <c r="AA21" i="56"/>
  <c r="AC21" i="56" s="1"/>
  <c r="AA17" i="58"/>
  <c r="AA12" i="58"/>
  <c r="AA16" i="58"/>
  <c r="Y15" i="58"/>
  <c r="AA15" i="58" s="1"/>
  <c r="Y13" i="58"/>
  <c r="AA13" i="58" s="1"/>
  <c r="Y14" i="58"/>
  <c r="AA14" i="58" s="1"/>
  <c r="Y18" i="58"/>
  <c r="AA18" i="58" s="1"/>
  <c r="M32" i="56"/>
  <c r="Y19" i="58" l="1"/>
  <c r="AA19" i="58"/>
  <c r="AA21" i="58"/>
  <c r="AA36" i="56"/>
  <c r="AA32" i="56"/>
  <c r="AC32" i="56" s="1"/>
  <c r="Z17" i="57"/>
  <c r="Z15" i="57"/>
  <c r="H5" i="57"/>
  <c r="A5" i="57"/>
  <c r="H3" i="57"/>
  <c r="A3" i="57"/>
  <c r="H2" i="57"/>
  <c r="A2" i="57"/>
  <c r="H1" i="57"/>
  <c r="A1" i="57"/>
  <c r="Y24" i="58" l="1"/>
  <c r="AA24" i="58" s="1"/>
  <c r="AB17" i="57"/>
  <c r="AB15" i="57"/>
  <c r="AB11" i="57"/>
  <c r="Z14" i="57"/>
  <c r="AB14" i="57" s="1"/>
  <c r="Z13" i="57"/>
  <c r="AB13" i="57" s="1"/>
  <c r="Z16" i="57"/>
  <c r="AB16" i="57" s="1"/>
  <c r="Z12" i="57"/>
  <c r="AB12" i="57" s="1"/>
  <c r="V15" i="63" l="1"/>
  <c r="AC20" i="45" l="1"/>
  <c r="K18" i="42" l="1"/>
  <c r="Y18" i="42" s="1"/>
  <c r="K19" i="42"/>
  <c r="Y19" i="42" s="1"/>
  <c r="K20" i="42"/>
  <c r="Y20" i="42" s="1"/>
  <c r="K17" i="42"/>
  <c r="Y17" i="42" s="1"/>
  <c r="Y35" i="42"/>
  <c r="AA35" i="42" s="1"/>
  <c r="AA18" i="42" l="1"/>
  <c r="AA19" i="42"/>
  <c r="AA20" i="42"/>
  <c r="AA17" i="42"/>
  <c r="G5" i="56" l="1"/>
  <c r="A5" i="56"/>
  <c r="G3" i="56"/>
  <c r="A3" i="56"/>
  <c r="G2" i="56"/>
  <c r="A2" i="56"/>
  <c r="G1" i="56"/>
  <c r="A1" i="56"/>
  <c r="G5" i="17"/>
  <c r="A5" i="17"/>
  <c r="G3" i="17"/>
  <c r="A3" i="17"/>
  <c r="G2" i="17"/>
  <c r="A2" i="17"/>
  <c r="G1" i="17"/>
  <c r="A1" i="17"/>
  <c r="G5" i="45"/>
  <c r="A5" i="45"/>
  <c r="G3" i="45"/>
  <c r="A3" i="45"/>
  <c r="G2" i="45"/>
  <c r="A2" i="45"/>
  <c r="G1" i="45"/>
  <c r="E5" i="43"/>
  <c r="A5" i="43"/>
  <c r="E3" i="43"/>
  <c r="A3" i="43"/>
  <c r="E2" i="43"/>
  <c r="A2" i="43"/>
  <c r="E1" i="43"/>
  <c r="A1" i="43"/>
  <c r="F5" i="42"/>
  <c r="A5" i="42"/>
  <c r="A3" i="42"/>
  <c r="F2" i="42"/>
  <c r="A2" i="42"/>
  <c r="F1" i="42"/>
  <c r="A1" i="42"/>
  <c r="V19" i="43" l="1"/>
  <c r="V18" i="43"/>
  <c r="M25" i="56" l="1"/>
  <c r="AA25" i="56" s="1"/>
  <c r="M24" i="56"/>
  <c r="AA24" i="56" s="1"/>
  <c r="M23" i="56"/>
  <c r="M22" i="56"/>
  <c r="AA22" i="56" s="1"/>
  <c r="M20" i="56"/>
  <c r="M19" i="56"/>
  <c r="AA19" i="56" s="1"/>
  <c r="M11" i="56"/>
  <c r="M34" i="56" l="1"/>
  <c r="AC34" i="56" s="1"/>
  <c r="AA20" i="56"/>
  <c r="AC20" i="56" s="1"/>
  <c r="AA23" i="56"/>
  <c r="AC23" i="56" s="1"/>
  <c r="AA11" i="56"/>
  <c r="AC19" i="56"/>
  <c r="AC22" i="56"/>
  <c r="AC24" i="56"/>
  <c r="AC25" i="56"/>
  <c r="M39" i="56" l="1"/>
  <c r="Q39" i="56"/>
  <c r="AC11" i="56"/>
  <c r="M37" i="56" l="1"/>
  <c r="U39" i="56"/>
  <c r="K11" i="42"/>
  <c r="S39" i="56" l="1"/>
  <c r="Y39" i="56"/>
  <c r="AA39" i="56" l="1"/>
  <c r="AC39" i="56" s="1"/>
  <c r="V17" i="43" l="1"/>
  <c r="V15" i="43"/>
  <c r="V13" i="43"/>
  <c r="W30" i="42"/>
  <c r="U30" i="42"/>
  <c r="S30" i="42"/>
  <c r="Q30" i="42"/>
  <c r="M30" i="42"/>
  <c r="M33" i="42" s="1"/>
  <c r="K36" i="42" s="1"/>
  <c r="K16" i="42"/>
  <c r="K15" i="42"/>
  <c r="K14" i="42"/>
  <c r="K13" i="42"/>
  <c r="Y13" i="42" s="1"/>
  <c r="K12" i="42"/>
  <c r="Y11" i="42"/>
  <c r="H11" i="63" l="1"/>
  <c r="H30" i="63" s="1"/>
  <c r="V11" i="63"/>
  <c r="Y12" i="42"/>
  <c r="AA12" i="42" s="1"/>
  <c r="W33" i="42"/>
  <c r="V27" i="63" s="1"/>
  <c r="U33" i="42"/>
  <c r="V24" i="63" s="1"/>
  <c r="S33" i="42"/>
  <c r="Q33" i="42"/>
  <c r="V12" i="43"/>
  <c r="V14" i="43"/>
  <c r="V16" i="43"/>
  <c r="V11" i="43"/>
  <c r="AA13" i="42"/>
  <c r="Y16" i="42"/>
  <c r="AA16" i="42" s="1"/>
  <c r="Y15" i="42"/>
  <c r="AA15" i="42" s="1"/>
  <c r="AA11" i="42"/>
  <c r="Y14" i="42"/>
  <c r="AA14" i="42" s="1"/>
  <c r="V18" i="63" l="1"/>
  <c r="V32" i="63" s="1"/>
  <c r="V60" i="63" s="1"/>
  <c r="H13" i="63"/>
  <c r="H32" i="63" s="1"/>
  <c r="H60" i="63" s="1"/>
  <c r="V21" i="63"/>
  <c r="V31" i="63" s="1"/>
  <c r="V59" i="63" s="1"/>
  <c r="H12" i="63"/>
  <c r="H31" i="63" s="1"/>
  <c r="H59" i="63" s="1"/>
  <c r="V30" i="63"/>
  <c r="V58" i="63" s="1"/>
  <c r="H58" i="63"/>
  <c r="W38" i="42"/>
  <c r="Q38" i="42"/>
  <c r="U38" i="42"/>
  <c r="M38" i="42"/>
  <c r="S38" i="42"/>
  <c r="H63" i="63" l="1"/>
  <c r="H34" i="63"/>
  <c r="H61" i="63"/>
  <c r="H33" i="63"/>
  <c r="V61" i="63"/>
  <c r="K29" i="42"/>
  <c r="Y29"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62" i="63" l="1"/>
  <c r="K30" i="42"/>
  <c r="K31" i="42" s="1"/>
  <c r="M19" i="17"/>
  <c r="AA21" i="17"/>
  <c r="AC21" i="17" s="1"/>
  <c r="M18" i="45"/>
  <c r="M23" i="45" s="1"/>
  <c r="AA29"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2" i="42" l="1"/>
  <c r="Y32" i="42" s="1"/>
  <c r="AA19" i="17"/>
  <c r="AA24" i="17" s="1"/>
  <c r="M24" i="17"/>
  <c r="AC11" i="45"/>
  <c r="AA18" i="45"/>
  <c r="AA23" i="45" s="1"/>
  <c r="AC23" i="45" s="1"/>
  <c r="Y30" i="42"/>
  <c r="AC11" i="17"/>
  <c r="V24" i="43"/>
  <c r="Y31" i="42"/>
  <c r="AA31" i="42" s="1"/>
  <c r="K33" i="42" l="1"/>
  <c r="K38" i="42" s="1"/>
  <c r="AA32" i="42"/>
  <c r="AC19" i="17"/>
  <c r="AC24" i="17"/>
  <c r="AC18" i="45"/>
  <c r="AA30" i="42"/>
  <c r="Y33" i="42"/>
  <c r="AA33" i="42" l="1"/>
  <c r="Y38" i="42"/>
  <c r="AA38" i="42" s="1"/>
</calcChain>
</file>

<file path=xl/sharedStrings.xml><?xml version="1.0" encoding="utf-8"?>
<sst xmlns="http://schemas.openxmlformats.org/spreadsheetml/2006/main" count="651" uniqueCount="275">
  <si>
    <t>Select</t>
  </si>
  <si>
    <t>Select Fiscal Year</t>
  </si>
  <si>
    <t>Select Region</t>
  </si>
  <si>
    <t>Select Number</t>
  </si>
  <si>
    <t xml:space="preserve">Select </t>
  </si>
  <si>
    <t>ALL COSTS REPORTED ON THIS BUDGET SHALL BE ALLOWABLE, NECESSARY, AND REASONABLE FOR THE PROGRAM SERVICES TO BE PROVIDED.</t>
  </si>
  <si>
    <t>Mr.</t>
  </si>
  <si>
    <t xml:space="preserve"> N/A</t>
  </si>
  <si>
    <t>Program Services:</t>
  </si>
  <si>
    <t>Ms.</t>
  </si>
  <si>
    <t>East Gateway Cities Region</t>
  </si>
  <si>
    <t xml:space="preserve">One </t>
  </si>
  <si>
    <t>Final Approved</t>
  </si>
  <si>
    <t>Fiscal Year:</t>
  </si>
  <si>
    <t>Mid Gateway Cities Region</t>
  </si>
  <si>
    <t xml:space="preserve">Two </t>
  </si>
  <si>
    <t>Conditionally Approved</t>
  </si>
  <si>
    <t>Subaward Number:</t>
  </si>
  <si>
    <t>[Enter Subaward Number]</t>
  </si>
  <si>
    <t>2023-24</t>
  </si>
  <si>
    <t>San Gabriel Valley Region</t>
  </si>
  <si>
    <t xml:space="preserve">Three </t>
  </si>
  <si>
    <t>Amendment Number:</t>
  </si>
  <si>
    <t>Six</t>
  </si>
  <si>
    <t>Modification Number:</t>
  </si>
  <si>
    <t xml:space="preserve">Four </t>
  </si>
  <si>
    <t>[Enter Legal Name]</t>
  </si>
  <si>
    <t>Santa Clarita Valley Region</t>
  </si>
  <si>
    <t xml:space="preserve">Five </t>
  </si>
  <si>
    <t>South Bay Region</t>
  </si>
  <si>
    <t>[Enter Address]</t>
  </si>
  <si>
    <t>[Enter City]</t>
  </si>
  <si>
    <t>[Enter State]</t>
  </si>
  <si>
    <t>[Enter Zip]</t>
  </si>
  <si>
    <t>West Gateway Cities Region</t>
  </si>
  <si>
    <t>Seven</t>
  </si>
  <si>
    <t>Main Administrative Office Address</t>
  </si>
  <si>
    <t>City</t>
  </si>
  <si>
    <t>State</t>
  </si>
  <si>
    <t>Zip Code</t>
  </si>
  <si>
    <t>Westside Cities Region</t>
  </si>
  <si>
    <t>Eight</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</si>
  <si>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</si>
  <si>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</si>
  <si>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</si>
  <si>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</si>
  <si>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</si>
  <si>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</si>
  <si>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</si>
  <si>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</si>
  <si>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</si>
  <si>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</si>
  <si>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</si>
  <si>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</si>
  <si>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</si>
  <si>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</si>
  <si>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PROGRAM FUNDING SUMMARY</t>
  </si>
  <si>
    <t>(A)
SUPERVISORIAL
DISTRICT</t>
  </si>
  <si>
    <t>(D)
NON-MATCH</t>
  </si>
  <si>
    <t xml:space="preserve">(E)
PROGRAM INCOME
</t>
  </si>
  <si>
    <t>CASH</t>
  </si>
  <si>
    <t>IN-KIND</t>
  </si>
  <si>
    <t>GRAND TOTAL</t>
  </si>
  <si>
    <t>COUNTY USE ONLY</t>
  </si>
  <si>
    <t>Assigned Program Analyst:</t>
  </si>
  <si>
    <t>Equipment Purchase(s) Approved by:</t>
  </si>
  <si>
    <t>Assigned Contract Analyst:</t>
  </si>
  <si>
    <t xml:space="preserve">Budget Reviewed and Approved by: </t>
  </si>
  <si>
    <t>Date:</t>
  </si>
  <si>
    <t>NOTE:</t>
  </si>
  <si>
    <t xml:space="preserve">I.  BUDGET DETAIL - PERSONNEL </t>
  </si>
  <si>
    <r>
      <t xml:space="preserve">(A)
POSITION TITLE </t>
    </r>
    <r>
      <rPr>
        <b/>
        <sz val="8"/>
        <color theme="9" tint="-0.249977111117893"/>
        <rFont val="Arial"/>
        <family val="2"/>
      </rPr>
      <t>(1)</t>
    </r>
  </si>
  <si>
    <t>(B)
% OF TIME ON PROGRAM</t>
  </si>
  <si>
    <t>(C)
MONTHLY SALARY</t>
  </si>
  <si>
    <t>(D)
NO. OF MONTHS</t>
  </si>
  <si>
    <t>(E)
TOTAL COSTS</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</si>
  <si>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</si>
  <si>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</si>
  <si>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</si>
  <si>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</si>
  <si>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</si>
  <si>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</si>
  <si>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</si>
  <si>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</si>
  <si>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</si>
  <si>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</si>
  <si>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</si>
  <si>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</si>
  <si>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</si>
  <si>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</si>
  <si>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</si>
  <si>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</si>
  <si>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Benefits</t>
  </si>
  <si>
    <t>TOTAL DIRECT PERSONNEL</t>
  </si>
  <si>
    <t>INDIRECT</t>
  </si>
  <si>
    <t>Indirect Costs (Personnel)</t>
  </si>
  <si>
    <t>[Enter Indirect]</t>
  </si>
  <si>
    <t>(4)</t>
  </si>
  <si>
    <t>[Complete as needed]</t>
  </si>
  <si>
    <t>Do indirect costs exceed the ten percent (10%) maximum?</t>
  </si>
  <si>
    <t>GRAND TOTAL PERSONNEL</t>
  </si>
  <si>
    <t>(1):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Manager/Recreation Director).</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</si>
  <si>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</si>
  <si>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</si>
  <si>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</si>
  <si>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</si>
  <si>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</si>
  <si>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</si>
  <si>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</si>
  <si>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</si>
  <si>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</si>
  <si>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</si>
  <si>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</si>
  <si>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</si>
  <si>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</si>
  <si>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</si>
  <si>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</si>
  <si>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</si>
  <si>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</si>
  <si>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</si>
  <si>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</si>
  <si>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</si>
  <si>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</si>
  <si>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</si>
  <si>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</si>
  <si>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</si>
  <si>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</si>
  <si>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</si>
  <si>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</si>
  <si>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(2)</t>
  </si>
  <si>
    <t>GRAND TOTAL VOLUNTEER EXPENSES</t>
  </si>
  <si>
    <t>IV.  BUDGET DETAIL - LOWER TIER SUBAWARDS</t>
  </si>
  <si>
    <t>(C)
NO. OF UNITS</t>
  </si>
  <si>
    <t>[Enter name and description]</t>
  </si>
  <si>
    <t>TOTAL DIRECT LOWER TIER SUBAWARDS</t>
  </si>
  <si>
    <t>Indirect Costs (Lower Tier Subawards)</t>
  </si>
  <si>
    <t>GRAND TOTAL LOWER TIER SUBAWARDS</t>
  </si>
  <si>
    <t>V.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</si>
  <si>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</si>
  <si>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</si>
  <si>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</si>
  <si>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</si>
  <si>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</si>
  <si>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</si>
  <si>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</si>
  <si>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Purchase (2)</t>
  </si>
  <si>
    <t>Other (3)</t>
  </si>
  <si>
    <t xml:space="preserve">VI.  BUDGET DETAIL - EQUIPMENT </t>
  </si>
  <si>
    <r>
      <t xml:space="preserve">(A)
DESCRIPTION </t>
    </r>
    <r>
      <rPr>
        <b/>
        <sz val="8"/>
        <color theme="9" tint="-0.249977111117893"/>
        <rFont val="Arial"/>
        <family val="2"/>
      </rPr>
      <t>(1)</t>
    </r>
  </si>
  <si>
    <r>
      <t>(B)
EQUIPMENT TYPE</t>
    </r>
    <r>
      <rPr>
        <sz val="8"/>
        <color theme="9" tint="-0.249977111117893"/>
        <rFont val="Arial"/>
        <family val="2"/>
      </rPr>
      <t xml:space="preserve"> </t>
    </r>
    <r>
      <rPr>
        <b/>
        <sz val="8"/>
        <color theme="9" tint="-0.249977111117893"/>
        <rFont val="Arial"/>
        <family val="2"/>
      </rPr>
      <t xml:space="preserve">(2) </t>
    </r>
    <r>
      <rPr>
        <sz val="8"/>
        <rFont val="Arial"/>
        <family val="2"/>
      </rPr>
      <t>or</t>
    </r>
    <r>
      <rPr>
        <b/>
        <sz val="8"/>
        <rFont val="Arial"/>
        <family val="2"/>
      </rPr>
      <t xml:space="preserve"> </t>
    </r>
    <r>
      <rPr>
        <b/>
        <sz val="8"/>
        <color theme="9" tint="-0.249977111117893"/>
        <rFont val="Arial"/>
        <family val="2"/>
      </rPr>
      <t>(3)</t>
    </r>
  </si>
  <si>
    <t>(C)
UNIT COST</t>
  </si>
  <si>
    <t>(D)
NO. OF UNITS</t>
  </si>
  <si>
    <t>Approved</t>
  </si>
  <si>
    <t>(C*D)</t>
  </si>
  <si>
    <t>(E+F+G+H+I)</t>
  </si>
  <si>
    <t>(E-J)</t>
  </si>
  <si>
    <t>[Enter description]</t>
  </si>
  <si>
    <t xml:space="preserve">TOTAL DIRECT EQUIPMENT </t>
  </si>
  <si>
    <t>Equipment (Lease/ Maintenance/ Repairs)</t>
  </si>
  <si>
    <r>
      <t>Select Description</t>
    </r>
    <r>
      <rPr>
        <sz val="8"/>
        <color theme="0"/>
        <rFont val="Arial"/>
        <family val="2"/>
      </rPr>
      <t xml:space="preserve"> (</t>
    </r>
    <r>
      <rPr>
        <b/>
        <sz val="8"/>
        <color theme="0"/>
        <rFont val="Arial"/>
        <family val="2"/>
      </rPr>
      <t>2) (3) (4) (5)</t>
    </r>
  </si>
  <si>
    <t xml:space="preserve"> </t>
  </si>
  <si>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</si>
  <si>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</si>
  <si>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</si>
  <si>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</si>
  <si>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</si>
  <si>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</si>
  <si>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</si>
  <si>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</si>
  <si>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VII.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</si>
  <si>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</si>
  <si>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</si>
  <si>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</si>
  <si>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</si>
  <si>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</si>
  <si>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</si>
  <si>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</si>
  <si>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</si>
  <si>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</si>
  <si>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 xml:space="preserve">Publication and Printing (2 CFR 200.461 &amp; 45 CFR 75.461)   </t>
  </si>
  <si>
    <t>Recruiting (2 CFR 200.463 &amp; 45 CFR 75.463)</t>
  </si>
  <si>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</si>
  <si>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</si>
  <si>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</si>
  <si>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</si>
  <si>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</si>
  <si>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</si>
  <si>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</si>
  <si>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Indirect Costs (Other Costs)</t>
  </si>
  <si>
    <t>(7)</t>
  </si>
  <si>
    <t>GRAND TOTAL OTHER COSTS</t>
  </si>
  <si>
    <t xml:space="preserve">(1): Allowable costs are identified in accordance with Title 2 Code of Federal Regulations (CFR) Part 200 and Title 45 Code of Federal Regulations (CFR) Part 75. </t>
  </si>
  <si>
    <t>VIII.  BUDGET SUMMARY</t>
  </si>
  <si>
    <t>(A)
COST CATEGORIES</t>
  </si>
  <si>
    <r>
      <t xml:space="preserve">(B)
COSTS </t>
    </r>
    <r>
      <rPr>
        <b/>
        <sz val="9"/>
        <color theme="9" tint="-0.249977111117893"/>
        <rFont val="Arial"/>
        <family val="2"/>
      </rPr>
      <t>(1)</t>
    </r>
  </si>
  <si>
    <t>(C)
FUNDING CATEGORIES</t>
  </si>
  <si>
    <r>
      <t>(D)
FUNDING</t>
    </r>
    <r>
      <rPr>
        <b/>
        <sz val="9"/>
        <color theme="9" tint="-0.249977111117893"/>
        <rFont val="Arial"/>
        <family val="2"/>
      </rPr>
      <t xml:space="preserve"> (1)</t>
    </r>
  </si>
  <si>
    <t>Total Budgeted Costs</t>
  </si>
  <si>
    <r>
      <t xml:space="preserve">3 MONTHS </t>
    </r>
    <r>
      <rPr>
        <b/>
        <sz val="9"/>
        <color theme="9" tint="-0.249977111117893"/>
        <rFont val="Arial"/>
        <family val="2"/>
      </rPr>
      <t>(2)</t>
    </r>
    <r>
      <rPr>
        <b/>
        <sz val="9"/>
        <rFont val="Arial"/>
        <family val="2"/>
      </rPr>
      <t xml:space="preserve">
(07/01/20 - 09/30/20)</t>
    </r>
  </si>
  <si>
    <r>
      <t xml:space="preserve">9 MONTHS </t>
    </r>
    <r>
      <rPr>
        <b/>
        <sz val="9"/>
        <color theme="9" tint="-0.249977111117893"/>
        <rFont val="Arial"/>
        <family val="2"/>
      </rPr>
      <t>(2)</t>
    </r>
    <r>
      <rPr>
        <b/>
        <sz val="9"/>
        <rFont val="Arial"/>
        <family val="2"/>
      </rPr>
      <t xml:space="preserve">
(10/01/20 - 06/30/21)</t>
    </r>
  </si>
  <si>
    <t>Total Budgeted Funding</t>
  </si>
  <si>
    <t>Personnel</t>
  </si>
  <si>
    <t>Volunteers</t>
  </si>
  <si>
    <t>Volunteer Expenses</t>
  </si>
  <si>
    <t>Match</t>
  </si>
  <si>
    <t>Lower Tier Subawards</t>
  </si>
  <si>
    <t>Space</t>
  </si>
  <si>
    <t>Non-Match</t>
  </si>
  <si>
    <t xml:space="preserve">Equipment </t>
  </si>
  <si>
    <t>Other Costs</t>
  </si>
  <si>
    <t>Program Income</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</si>
  <si>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</si>
  <si>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</si>
  <si>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</si>
  <si>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</si>
  <si>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</si>
  <si>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</si>
  <si>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</si>
  <si>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</si>
  <si>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</si>
  <si>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</si>
  <si>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</si>
  <si>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</si>
  <si>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 xml:space="preserve">(1):   Costs and Funding shall match.
</t>
  </si>
  <si>
    <t>Funding Type:</t>
  </si>
  <si>
    <t>Older Americans Act (OAA) Title III B</t>
  </si>
  <si>
    <t>2024-25</t>
  </si>
  <si>
    <t>2025-26</t>
  </si>
  <si>
    <t>2026-27</t>
  </si>
  <si>
    <t>Nine</t>
  </si>
  <si>
    <t>Ten</t>
  </si>
  <si>
    <r>
      <t>(B)
 SUBAWARD SUM YEAR 1
(SSY1)</t>
    </r>
    <r>
      <rPr>
        <b/>
        <sz val="9"/>
        <color theme="9" tint="-0.249977111117893"/>
        <rFont val="Arial"/>
        <family val="2"/>
      </rPr>
      <t xml:space="preserve"> (1)</t>
    </r>
  </si>
  <si>
    <r>
      <t xml:space="preserve">(C)
MATCH </t>
    </r>
    <r>
      <rPr>
        <b/>
        <sz val="9"/>
        <color theme="9" tint="-0.249977111117893"/>
        <rFont val="Arial"/>
        <family val="2"/>
      </rPr>
      <t>(3)</t>
    </r>
  </si>
  <si>
    <r>
      <t>Equipment (Purchases)</t>
    </r>
    <r>
      <rPr>
        <b/>
        <sz val="9"/>
        <color theme="9" tint="-0.249977111117893"/>
        <rFont val="Arial"/>
        <family val="2"/>
      </rPr>
      <t xml:space="preserve"> (4)</t>
    </r>
  </si>
  <si>
    <r>
      <t xml:space="preserve">Equipment (Other) </t>
    </r>
    <r>
      <rPr>
        <b/>
        <sz val="9"/>
        <color theme="9" tint="-0.249977111117893"/>
        <rFont val="Arial"/>
        <family val="2"/>
      </rPr>
      <t>(5)</t>
    </r>
  </si>
  <si>
    <t>(F)
TOTAL FUNDING AMOUNT
(B+C+D+E)</t>
  </si>
  <si>
    <t>(F)
SSY1</t>
  </si>
  <si>
    <t>(3)</t>
  </si>
  <si>
    <t>(1): Effective January 1, 2023, County's approved mileage rate is $0.615 per mile.  State's mileage rate is available online at:  http://www.calhr.ca.gov/employees/Pages/travel-reimbursements.aspx.  Reimbursement for mileage shall not exceed the lesser of County's rate and State's rate.</t>
  </si>
  <si>
    <t>N/A; Equipment not charged to SSY1</t>
  </si>
  <si>
    <t>(4): Effective January 1, 2023, County's approved mileage rate is $0.615 per mile. State's mileage rate is available online at: http://www.calhr.ca.gov/employees/Pages/travel-reimbursements.aspx.  Reimbursement for mileage shall not exceed the lesser of County's rate and State's rate.</t>
  </si>
  <si>
    <t>Cash Other
(SSY1)</t>
  </si>
  <si>
    <t>SSY1</t>
  </si>
  <si>
    <r>
      <t xml:space="preserve">GRAND TOTAL </t>
    </r>
    <r>
      <rPr>
        <b/>
        <sz val="10"/>
        <color theme="9" tint="-0.249977111117893"/>
        <rFont val="Arial"/>
        <family val="2"/>
      </rPr>
      <t>(6)</t>
    </r>
  </si>
  <si>
    <t>Bidder's Legal Name:</t>
  </si>
  <si>
    <r>
      <t xml:space="preserve">BIDDER'S FUNDS (BF) </t>
    </r>
    <r>
      <rPr>
        <b/>
        <sz val="9"/>
        <color theme="9" tint="-0.249977111117893"/>
        <rFont val="Arial"/>
        <family val="2"/>
      </rPr>
      <t>(2)</t>
    </r>
  </si>
  <si>
    <t>BF</t>
  </si>
  <si>
    <t>(2):  Enter the amount of funding that Bidder will use to fund any portion of the total cost for taxes.</t>
  </si>
  <si>
    <t>(3):  Enter the amount of funding that Bidder will use to fund any portion of the total cost for benefits.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</si>
  <si>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</si>
  <si>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 xml:space="preserve">(1):  Report proposed Lower Tier Subawards with vendors who provide Program Services by entering the name of the vendor and providing a brief description of the services provided by the vendor.  
Prior written approval from County is required before entering into a Lower Tier Subaward(s).																												</t>
  </si>
  <si>
    <r>
      <t>(A)
LOWER TIER SUBRECIPIENT'S NAME AND DESCRIPTION OF SERVICES</t>
    </r>
    <r>
      <rPr>
        <sz val="8"/>
        <color theme="9" tint="-0.249977111117893"/>
        <rFont val="Arial"/>
        <family val="2"/>
      </rPr>
      <t xml:space="preserve"> </t>
    </r>
    <r>
      <rPr>
        <b/>
        <sz val="8"/>
        <color theme="9" tint="-0.249977111117893"/>
        <rFont val="Arial"/>
        <family val="2"/>
      </rPr>
      <t>(1)</t>
    </r>
  </si>
  <si>
    <t>(1):  Please submit supporting documentation with this Budget for any unit cost, which exceeds $2.00 per square foot, that will be funded by the SSY1.</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</si>
  <si>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12 (Proposed Program Services), Section I (Service Unit Summary).</t>
  </si>
  <si>
    <t>(3) Other includes any equipment (except for leased equipment) which is not purchased by Bidder (e.g. donated items). Bidder shall report this using any combination of Match In-kind and/or Non-match In-kind.</t>
  </si>
  <si>
    <t>(2) Purchase includes any equipment that Bidder intends to purchase. Bidder shall report this using any combination of SSY1, Match Cash, and Non-match Cash.</t>
  </si>
  <si>
    <t>(2): County's acceptance of Bid does not constitute approval for Bidder to utilize SSY1  for Conferences if selected to receive a Subaward.</t>
  </si>
  <si>
    <t>(3): Bidder shall provide the following information with the Bid: (a) Kind of equipment, (b) Indicate whether the equipment lease is program specific or a shared cost, (c) If a shared cost, provide the cost distribution methodology for County review and (d) Length of the lease.  Provide explanation on a separate blank page, which shall be attached to this exhibit.</t>
  </si>
  <si>
    <t xml:space="preserve">(5): County's acceptance of Bid does not constitute approval for Bidder to utilize SSY1  for Travel (Other) if selected to receive a Subaward. </t>
  </si>
  <si>
    <t>(6): Any cost that does not fit within any of the categories provided in the list of drop-down options may be typed herein.  Bidder shall provide detailed explanation of the Costs to County review.  Bidder shall provide detailed explanation on a separate blank page, which shall be attached to this exhibit.</t>
  </si>
  <si>
    <t xml:space="preserve">(7):  The maximum reimbursable amount allowable for indirect costs is ten percent (10%) of Bidder's modified total direct cost reflected under Column F (SSY1 Cash Other).  </t>
  </si>
  <si>
    <t xml:space="preserve">(2):  The maximum reimbursable amount allowable for indirect costs is ten percent (10%) of Bidder's modified total direct cost reflected under Column F (SSY1 Cash Other).  </t>
  </si>
  <si>
    <t xml:space="preserve">(2): The maximum reimbursable amount allowable for indirect costs is ten percent (10%) of Bidder's modified total direct cost reflected under Column F (SSY1 Cash Other).  </t>
  </si>
  <si>
    <t xml:space="preserve">(4):  The maximum reimbursable amount allowable for indirect costs is ten percent (10%) of Bidder's modified total direct cost reflected under Column F (SSY1 Cash Other).  </t>
  </si>
  <si>
    <t>Bidder meets minimum match requirement.</t>
  </si>
  <si>
    <t>Cash (BF)</t>
  </si>
  <si>
    <t>In-Kind (BF)</t>
  </si>
  <si>
    <t>(3)  The minimum required total match is twelve percent (25%) of SSY1.</t>
  </si>
  <si>
    <t>(1) The SSY1 for each Supervisorial District shall match the Total SSY1 Funding Amount reflected in Appendix B (Required Forms), Exhibit 14 (Proposed Program Services), Section I (Service Unit and Client Summary) for each Supervisorial District.</t>
  </si>
  <si>
    <t>(2) The BF (including Match, Non-Match, and Program Income) for each Supervisorial District shall match the Total BF Funding Amount reflected in Appendix B (Required Forms), Exhibit 14 (Proposed Program Services), Section I (Service Unit and Client Summary) for each Supervisorial District.</t>
  </si>
  <si>
    <t xml:space="preserve">(4)  Funding Amount for Equipment (Purchase(s)) reflected under SSY1 and BF shall match the Equipment (Purchase(s)) Funding Amount reflected in Appendix B (Required Forms), Exhibit 14 (Proposed Program Services), Section I (Service Unit and Client Summary). </t>
  </si>
  <si>
    <t xml:space="preserve">(5) Funding Amount for Equipment (Other) reflected as BF shall match the Equipment (Other) Funding Amount reflected in Appendix B (Required Forms), Exhibit 14 (Proposed Program Services), Section I (Service Unit and Client Summary). </t>
  </si>
  <si>
    <t>(6) The Grand Total Funding Amount under Column (F) Total Funding Amount shall match the Grand Total Funding Amount reflected in Appendix B (Required Forms), Exhibit 14 (Proposed Program Services), Section I (Service Unit and Client Summary), Column (F) Total.</t>
  </si>
  <si>
    <t>APPENDIX B (REQUIRED FORMS)
EXHIBIT 12 (PROPOSED BUDGET)</t>
  </si>
  <si>
    <t>Traditional Legal Assistance (National Family Caregiver Support Services) for FCSP-G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</si>
</sst>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s>
  <fonts count="47"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rgb="FF3333FF"/>
      <name val="Arial"/>
      <family val="2"/>
    </font>
    <font>
      <sz val="10"/>
      <color rgb="FF3333FF"/>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8"/>
      <color theme="0"/>
      <name val="Arial"/>
      <family val="2"/>
    </font>
    <font>
      <b/>
      <u/>
      <sz val="8.5"/>
      <color theme="9" tint="-0.249977111117893"/>
      <name val="Arial"/>
      <family val="2"/>
    </font>
    <font>
      <b/>
      <sz val="8.5"/>
      <color theme="9" tint="-0.249977111117893"/>
      <name val="Arial"/>
      <family val="2"/>
    </font>
    <font>
      <sz val="8.5"/>
      <color theme="9" tint="-0.249977111117893"/>
      <name val="Arial"/>
      <family val="2"/>
    </font>
    <font>
      <b/>
      <sz val="11"/>
      <color theme="9" tint="-0.249977111117893"/>
      <name val="Arial"/>
      <family val="2"/>
    </font>
    <font>
      <sz val="11"/>
      <name val="Arial"/>
      <family val="2"/>
    </font>
    <font>
      <sz val="11"/>
      <color theme="9" tint="-0.249977111117893"/>
      <name val="Arial"/>
      <family val="2"/>
    </font>
    <font>
      <b/>
      <sz val="12"/>
      <name val="Arial"/>
      <family val="2"/>
    </font>
  </fonts>
  <fills count="15">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darkTrellis">
        <bgColor theme="0" tint="-0.249977111117893"/>
      </patternFill>
    </fill>
    <fill>
      <patternFill patternType="solid">
        <fgColor theme="8" tint="0.59999389629810485"/>
        <bgColor indexed="64"/>
      </patternFill>
    </fill>
    <fill>
      <patternFill patternType="darkGray"/>
    </fill>
    <fill>
      <patternFill patternType="solid">
        <fgColor theme="8" tint="0.7999816888943144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cellStyleXfs>
  <cellXfs count="636">
    <xf numFmtId="0" fontId="0" fillId="0" borderId="0" xfId="0"/>
    <xf numFmtId="0" fontId="5" fillId="0" borderId="0" xfId="0" applyFont="1"/>
    <xf numFmtId="0" fontId="8"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0" fillId="0" borderId="0" xfId="0" applyFont="1"/>
    <xf numFmtId="0" fontId="4" fillId="0" borderId="0" xfId="0" applyFont="1"/>
    <xf numFmtId="0" fontId="13" fillId="0" borderId="0" xfId="0" applyFont="1"/>
    <xf numFmtId="0" fontId="1" fillId="0" borderId="0" xfId="0" applyFont="1"/>
    <xf numFmtId="0" fontId="8" fillId="0" borderId="0" xfId="4" applyFont="1"/>
    <xf numFmtId="0" fontId="1" fillId="0" borderId="0" xfId="4"/>
    <xf numFmtId="0" fontId="13" fillId="0" borderId="0" xfId="5" applyFont="1"/>
    <xf numFmtId="0" fontId="13"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167" fontId="1" fillId="0" borderId="0" xfId="0" applyNumberFormat="1" applyFont="1"/>
    <xf numFmtId="167" fontId="13" fillId="0" borderId="0" xfId="0" applyNumberFormat="1" applyFont="1"/>
    <xf numFmtId="167" fontId="13" fillId="0" borderId="0" xfId="5" applyNumberFormat="1" applyFont="1"/>
    <xf numFmtId="167" fontId="1" fillId="0" borderId="0" xfId="4" applyNumberFormat="1"/>
    <xf numFmtId="0" fontId="22" fillId="0" borderId="0" xfId="0" applyFont="1"/>
    <xf numFmtId="0" fontId="20" fillId="0" borderId="0" xfId="0" applyFont="1" applyAlignment="1">
      <alignment wrapText="1"/>
    </xf>
    <xf numFmtId="0" fontId="20" fillId="0" borderId="0" xfId="0" applyFont="1"/>
    <xf numFmtId="0" fontId="23" fillId="0" borderId="0" xfId="0" applyFont="1"/>
    <xf numFmtId="0" fontId="23" fillId="0" borderId="0" xfId="0" applyFont="1" applyAlignment="1">
      <alignment vertical="top" wrapText="1"/>
    </xf>
    <xf numFmtId="0" fontId="7" fillId="0" borderId="0" xfId="4" applyFont="1" applyAlignment="1">
      <alignment vertical="top" wrapText="1"/>
    </xf>
    <xf numFmtId="0" fontId="7" fillId="0" borderId="0" xfId="4" applyFont="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7" fillId="0" borderId="6" xfId="0" applyFont="1" applyBorder="1"/>
    <xf numFmtId="0" fontId="15" fillId="0" borderId="0" xfId="0" applyFont="1"/>
    <xf numFmtId="0" fontId="14" fillId="0" borderId="0" xfId="0" applyFont="1"/>
    <xf numFmtId="167" fontId="27" fillId="0" borderId="0" xfId="0" applyNumberFormat="1" applyFont="1"/>
    <xf numFmtId="167" fontId="22" fillId="0" borderId="0" xfId="0" applyNumberFormat="1" applyFont="1"/>
    <xf numFmtId="167" fontId="24" fillId="0" borderId="0" xfId="0" applyNumberFormat="1" applyFont="1"/>
    <xf numFmtId="0" fontId="22" fillId="0" borderId="0" xfId="4" applyFont="1"/>
    <xf numFmtId="167" fontId="22" fillId="0" borderId="0" xfId="4" applyNumberFormat="1" applyFont="1"/>
    <xf numFmtId="0" fontId="27" fillId="0" borderId="0" xfId="0" applyFont="1"/>
    <xf numFmtId="0" fontId="24" fillId="0" borderId="0" xfId="0" applyFont="1"/>
    <xf numFmtId="0" fontId="24" fillId="0" borderId="0" xfId="4" applyFont="1"/>
    <xf numFmtId="0" fontId="14" fillId="0" borderId="0" xfId="4" applyFont="1"/>
    <xf numFmtId="0" fontId="18" fillId="11" borderId="5" xfId="0" applyFont="1" applyFill="1" applyBorder="1" applyAlignment="1">
      <alignment horizontal="right" wrapText="1"/>
    </xf>
    <xf numFmtId="0" fontId="8" fillId="0" borderId="0" xfId="2" applyFont="1" applyAlignment="1">
      <alignment vertical="top" wrapText="1"/>
    </xf>
    <xf numFmtId="0" fontId="1" fillId="0" borderId="0" xfId="2" applyFont="1"/>
    <xf numFmtId="0" fontId="28" fillId="0" borderId="0" xfId="0" applyFont="1" applyAlignment="1">
      <alignment vertical="center"/>
    </xf>
    <xf numFmtId="0" fontId="1" fillId="0" borderId="0" xfId="0" applyFont="1" applyAlignment="1">
      <alignment wrapText="1"/>
    </xf>
    <xf numFmtId="167" fontId="15" fillId="0" borderId="0" xfId="0" applyNumberFormat="1" applyFont="1"/>
    <xf numFmtId="167" fontId="14" fillId="0" borderId="0" xfId="0" applyNumberFormat="1" applyFont="1"/>
    <xf numFmtId="167" fontId="13" fillId="0" borderId="0" xfId="4" applyNumberFormat="1" applyFont="1"/>
    <xf numFmtId="0" fontId="42" fillId="0" borderId="0" xfId="0" applyFont="1"/>
    <xf numFmtId="0" fontId="23" fillId="0" borderId="0" xfId="4" quotePrefix="1" applyFont="1" applyAlignment="1">
      <alignment vertical="top" wrapText="1"/>
    </xf>
    <xf numFmtId="0" fontId="23" fillId="0" borderId="0" xfId="0" quotePrefix="1" applyFont="1" applyAlignment="1">
      <alignment wrapText="1"/>
    </xf>
    <xf numFmtId="167" fontId="28" fillId="0" borderId="0" xfId="0" applyNumberFormat="1" applyFont="1"/>
    <xf numFmtId="167" fontId="45" fillId="0" borderId="0" xfId="0" applyNumberFormat="1" applyFont="1"/>
    <xf numFmtId="167" fontId="0" fillId="0" borderId="0" xfId="0" applyNumberFormat="1"/>
    <xf numFmtId="167" fontId="9" fillId="0" borderId="0" xfId="0" applyNumberFormat="1" applyFont="1"/>
    <xf numFmtId="167" fontId="13" fillId="0" borderId="0" xfId="0" applyNumberFormat="1" applyFont="1" applyAlignment="1">
      <alignment vertical="center"/>
    </xf>
    <xf numFmtId="167" fontId="28" fillId="0" borderId="0" xfId="4" applyNumberFormat="1" applyFont="1"/>
    <xf numFmtId="167" fontId="44" fillId="0" borderId="0" xfId="0" applyNumberFormat="1" applyFont="1"/>
    <xf numFmtId="167" fontId="28" fillId="0" borderId="0" xfId="0" applyNumberFormat="1" applyFont="1" applyAlignment="1">
      <alignment vertical="center"/>
    </xf>
    <xf numFmtId="0" fontId="30" fillId="0" borderId="5" xfId="0" applyFont="1" applyBorder="1" applyAlignment="1" applyProtection="1">
      <alignment horizontal="left" wrapText="1"/>
      <protection locked="0"/>
    </xf>
    <xf numFmtId="0" fontId="30" fillId="0" borderId="7" xfId="0" applyFont="1" applyBorder="1" applyAlignment="1" applyProtection="1">
      <alignment horizontal="left" wrapText="1"/>
      <protection locked="0"/>
    </xf>
    <xf numFmtId="0" fontId="7" fillId="5" borderId="13" xfId="1" applyNumberFormat="1" applyFont="1" applyFill="1" applyBorder="1" applyAlignment="1" applyProtection="1">
      <alignment horizontal="center" vertical="center"/>
    </xf>
    <xf numFmtId="0" fontId="7" fillId="0" borderId="10" xfId="0" applyFont="1" applyBorder="1" applyAlignment="1">
      <alignment horizontal="center" vertical="center" wrapText="1"/>
    </xf>
    <xf numFmtId="0" fontId="7" fillId="5" borderId="10" xfId="0" applyFont="1" applyFill="1" applyBorder="1" applyAlignment="1">
      <alignment horizontal="center" vertical="center"/>
    </xf>
    <xf numFmtId="42" fontId="8" fillId="0" borderId="2" xfId="0" applyNumberFormat="1" applyFont="1" applyBorder="1" applyAlignment="1">
      <alignment horizontal="center"/>
    </xf>
    <xf numFmtId="42" fontId="1" fillId="0" borderId="2" xfId="1" applyNumberFormat="1" applyFont="1" applyFill="1" applyBorder="1" applyAlignment="1" applyProtection="1">
      <alignment horizontal="center" vertical="center" wrapText="1"/>
      <protection locked="0"/>
    </xf>
    <xf numFmtId="42" fontId="1" fillId="0" borderId="2" xfId="0" applyNumberFormat="1" applyFont="1" applyBorder="1" applyAlignment="1" applyProtection="1">
      <alignment horizontal="center"/>
      <protection locked="0"/>
    </xf>
    <xf numFmtId="42" fontId="1" fillId="13" borderId="52" xfId="1" applyNumberFormat="1" applyFont="1" applyFill="1" applyBorder="1" applyAlignment="1" applyProtection="1">
      <alignment horizontal="center" vertical="center" wrapText="1"/>
    </xf>
    <xf numFmtId="42" fontId="1" fillId="13" borderId="40" xfId="1" applyNumberFormat="1" applyFont="1" applyFill="1" applyBorder="1" applyAlignment="1" applyProtection="1">
      <alignment horizontal="center" vertical="center" wrapText="1"/>
    </xf>
    <xf numFmtId="42" fontId="1" fillId="13" borderId="53"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xf>
    <xf numFmtId="42" fontId="1" fillId="0" borderId="2" xfId="1" applyNumberFormat="1" applyFont="1" applyFill="1" applyBorder="1" applyAlignment="1" applyProtection="1">
      <alignment horizontal="center" vertical="center"/>
      <protection locked="0"/>
    </xf>
    <xf numFmtId="0" fontId="8" fillId="0" borderId="2" xfId="1" applyNumberFormat="1" applyFont="1" applyFill="1" applyBorder="1" applyAlignment="1" applyProtection="1">
      <alignment horizontal="center" vertical="center" wrapText="1"/>
    </xf>
    <xf numFmtId="0" fontId="18" fillId="0" borderId="35" xfId="1" applyNumberFormat="1" applyFont="1" applyFill="1" applyBorder="1" applyAlignment="1" applyProtection="1">
      <alignment horizontal="center" vertical="center" wrapText="1"/>
    </xf>
    <xf numFmtId="0" fontId="18" fillId="0" borderId="13" xfId="1" applyNumberFormat="1" applyFont="1" applyFill="1" applyBorder="1" applyAlignment="1" applyProtection="1">
      <alignment horizontal="center" vertical="center" wrapText="1"/>
    </xf>
    <xf numFmtId="42" fontId="1" fillId="0" borderId="13" xfId="1" applyNumberFormat="1" applyFont="1" applyFill="1" applyBorder="1" applyAlignment="1" applyProtection="1">
      <alignment horizontal="center" vertical="center" wrapText="1"/>
      <protection locked="0"/>
    </xf>
    <xf numFmtId="42" fontId="1" fillId="0" borderId="13" xfId="1" applyNumberFormat="1" applyFont="1" applyFill="1" applyBorder="1" applyAlignment="1" applyProtection="1">
      <alignment horizontal="center" vertical="center"/>
      <protection locked="0"/>
    </xf>
    <xf numFmtId="42" fontId="1" fillId="13" borderId="2" xfId="1" applyNumberFormat="1" applyFont="1" applyFill="1" applyBorder="1" applyAlignment="1" applyProtection="1">
      <alignment horizontal="center" vertical="center" wrapText="1"/>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0" fontId="41" fillId="0" borderId="0" xfId="0" applyFont="1" applyAlignment="1">
      <alignment horizontal="left" wrapText="1"/>
    </xf>
    <xf numFmtId="0" fontId="40" fillId="0" borderId="0" xfId="0" applyFont="1" applyAlignment="1">
      <alignment horizontal="left" wrapText="1"/>
    </xf>
    <xf numFmtId="42" fontId="1" fillId="13" borderId="13" xfId="1" applyNumberFormat="1" applyFont="1" applyFill="1" applyBorder="1" applyAlignment="1" applyProtection="1">
      <alignment horizontal="center" vertical="center" wrapText="1"/>
    </xf>
    <xf numFmtId="42" fontId="8" fillId="0" borderId="13" xfId="0" applyNumberFormat="1" applyFont="1" applyBorder="1" applyAlignment="1">
      <alignment horizontal="center"/>
    </xf>
    <xf numFmtId="42" fontId="8" fillId="0" borderId="45" xfId="0" applyNumberFormat="1" applyFont="1" applyBorder="1" applyAlignment="1">
      <alignment horizontal="center"/>
    </xf>
    <xf numFmtId="42" fontId="1" fillId="13" borderId="2" xfId="0" applyNumberFormat="1" applyFont="1" applyFill="1" applyBorder="1" applyAlignment="1">
      <alignment horizontal="center"/>
    </xf>
    <xf numFmtId="42" fontId="1" fillId="13" borderId="13" xfId="1" applyNumberFormat="1" applyFont="1" applyFill="1" applyBorder="1" applyAlignment="1" applyProtection="1">
      <alignment horizontal="center" vertical="center"/>
    </xf>
    <xf numFmtId="42" fontId="8" fillId="0" borderId="13" xfId="2" applyNumberFormat="1" applyFont="1" applyBorder="1" applyAlignment="1">
      <alignment horizontal="center"/>
    </xf>
    <xf numFmtId="42" fontId="8" fillId="0" borderId="45" xfId="2" applyNumberFormat="1" applyFont="1" applyBorder="1" applyAlignment="1">
      <alignment horizontal="center"/>
    </xf>
    <xf numFmtId="42" fontId="1" fillId="0" borderId="52" xfId="1" applyNumberFormat="1" applyFont="1" applyFill="1" applyBorder="1" applyAlignment="1" applyProtection="1">
      <alignment horizontal="center" vertical="center" wrapText="1"/>
      <protection locked="0"/>
    </xf>
    <xf numFmtId="42" fontId="1" fillId="0" borderId="40" xfId="1" applyNumberFormat="1" applyFont="1" applyFill="1" applyBorder="1" applyAlignment="1" applyProtection="1">
      <alignment horizontal="center" vertical="center" wrapText="1"/>
      <protection locked="0"/>
    </xf>
    <xf numFmtId="42" fontId="1" fillId="0" borderId="53" xfId="1" applyNumberFormat="1" applyFont="1" applyFill="1" applyBorder="1" applyAlignment="1" applyProtection="1">
      <alignment horizontal="center" vertical="center" wrapText="1"/>
      <protection locked="0"/>
    </xf>
    <xf numFmtId="42" fontId="1" fillId="0" borderId="52" xfId="2" applyNumberFormat="1" applyFont="1" applyBorder="1" applyAlignment="1" applyProtection="1">
      <alignment horizontal="center"/>
      <protection locked="0"/>
    </xf>
    <xf numFmtId="42" fontId="1" fillId="0" borderId="40" xfId="2" applyNumberFormat="1" applyFont="1" applyBorder="1" applyAlignment="1" applyProtection="1">
      <alignment horizontal="center"/>
      <protection locked="0"/>
    </xf>
    <xf numFmtId="42" fontId="1" fillId="0" borderId="53" xfId="2" applyNumberFormat="1" applyFont="1" applyBorder="1" applyAlignment="1" applyProtection="1">
      <alignment horizontal="center"/>
      <protection locked="0"/>
    </xf>
    <xf numFmtId="0" fontId="46" fillId="0" borderId="0" xfId="0" applyFont="1" applyAlignment="1">
      <alignment horizontal="center" vertical="center" wrapText="1"/>
    </xf>
    <xf numFmtId="0" fontId="46" fillId="0" borderId="0" xfId="0" applyFont="1" applyAlignment="1">
      <alignment horizontal="center" vertical="center"/>
    </xf>
    <xf numFmtId="0" fontId="4" fillId="0" borderId="1" xfId="0" applyFont="1" applyBorder="1" applyAlignment="1" applyProtection="1">
      <alignment horizontal="center"/>
      <protection locked="0"/>
    </xf>
    <xf numFmtId="0" fontId="8" fillId="0" borderId="0" xfId="0" applyFont="1" applyAlignment="1">
      <alignment horizontal="center" vertical="top"/>
    </xf>
    <xf numFmtId="0" fontId="8" fillId="0" borderId="6" xfId="0" applyFont="1" applyBorder="1" applyAlignment="1">
      <alignment horizontal="center" vertical="top"/>
    </xf>
    <xf numFmtId="0" fontId="8" fillId="0" borderId="0" xfId="0" applyFont="1" applyAlignment="1">
      <alignment horizontal="center"/>
    </xf>
    <xf numFmtId="0" fontId="8" fillId="0" borderId="1" xfId="0" applyFont="1" applyBorder="1" applyAlignment="1">
      <alignment horizontal="left"/>
    </xf>
    <xf numFmtId="0" fontId="11"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0" fontId="43" fillId="0" borderId="0" xfId="0" applyFont="1" applyAlignment="1">
      <alignment horizontal="center" vertical="center" wrapText="1"/>
    </xf>
    <xf numFmtId="0" fontId="8" fillId="0" borderId="5" xfId="0" applyFont="1" applyBorder="1" applyAlignment="1">
      <alignment horizontal="left"/>
    </xf>
    <xf numFmtId="0" fontId="17" fillId="0" borderId="1" xfId="0" applyFont="1" applyBorder="1" applyAlignment="1" applyProtection="1">
      <alignment horizontal="center" wrapText="1"/>
      <protection locked="0"/>
    </xf>
    <xf numFmtId="164" fontId="4" fillId="0" borderId="1" xfId="0" applyNumberFormat="1" applyFont="1" applyBorder="1" applyAlignment="1" applyProtection="1">
      <alignment horizontal="center"/>
      <protection locked="0"/>
    </xf>
    <xf numFmtId="0" fontId="46" fillId="0" borderId="36" xfId="0" applyFont="1" applyBorder="1" applyAlignment="1">
      <alignment horizontal="center" vertical="center"/>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3" xfId="0" applyFont="1" applyFill="1" applyBorder="1" applyAlignment="1">
      <alignment horizontal="center" vertical="center"/>
    </xf>
    <xf numFmtId="0" fontId="8" fillId="12" borderId="5"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0" xfId="0" applyFont="1" applyFill="1" applyBorder="1" applyAlignment="1">
      <alignment horizontal="center" vertical="center" wrapText="1"/>
    </xf>
    <xf numFmtId="0" fontId="8" fillId="12" borderId="42" xfId="0" applyFont="1" applyFill="1" applyBorder="1" applyAlignment="1">
      <alignment horizontal="center" vertical="center" wrapText="1"/>
    </xf>
    <xf numFmtId="0" fontId="8" fillId="12" borderId="43" xfId="0" applyFont="1" applyFill="1" applyBorder="1" applyAlignment="1">
      <alignment horizontal="center" vertical="center"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23" fillId="0" borderId="0" xfId="0" applyFont="1" applyAlignment="1">
      <alignment horizontal="left" wrapText="1"/>
    </xf>
    <xf numFmtId="0" fontId="41" fillId="0" borderId="0" xfId="0" quotePrefix="1" applyFont="1" applyAlignment="1">
      <alignment horizontal="left" wrapText="1"/>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14" fontId="6" fillId="14" borderId="3" xfId="4" applyNumberFormat="1" applyFont="1" applyFill="1" applyBorder="1" applyAlignment="1" applyProtection="1">
      <alignment horizontal="left" vertical="center"/>
      <protection locked="0"/>
    </xf>
    <xf numFmtId="14" fontId="6" fillId="14" borderId="5" xfId="4" applyNumberFormat="1" applyFont="1" applyFill="1" applyBorder="1" applyAlignment="1" applyProtection="1">
      <alignment horizontal="left" vertical="center"/>
      <protection locked="0"/>
    </xf>
    <xf numFmtId="14" fontId="6" fillId="14" borderId="7" xfId="4" applyNumberFormat="1" applyFont="1" applyFill="1" applyBorder="1" applyAlignment="1" applyProtection="1">
      <alignment horizontal="left" vertical="center"/>
      <protection locked="0"/>
    </xf>
    <xf numFmtId="0" fontId="8" fillId="12" borderId="3" xfId="4" applyFont="1" applyFill="1" applyBorder="1" applyAlignment="1">
      <alignment horizontal="center" vertical="center"/>
    </xf>
    <xf numFmtId="0" fontId="8" fillId="12" borderId="5" xfId="4" applyFont="1" applyFill="1" applyBorder="1" applyAlignment="1">
      <alignment horizontal="center" vertical="center"/>
    </xf>
    <xf numFmtId="0" fontId="8" fillId="12" borderId="7" xfId="4" applyFont="1" applyFill="1" applyBorder="1" applyAlignment="1">
      <alignment horizontal="center" vertical="center"/>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2" xfId="4" applyFont="1" applyFill="1" applyBorder="1" applyAlignment="1">
      <alignment horizontal="center" vertical="center"/>
    </xf>
    <xf numFmtId="0" fontId="8" fillId="5" borderId="41" xfId="1" applyNumberFormat="1" applyFont="1" applyFill="1" applyBorder="1" applyAlignment="1" applyProtection="1">
      <alignment horizontal="center" wrapText="1"/>
    </xf>
    <xf numFmtId="0" fontId="8" fillId="5" borderId="38" xfId="1" applyNumberFormat="1" applyFont="1" applyFill="1" applyBorder="1" applyAlignment="1" applyProtection="1">
      <alignment horizontal="center" wrapText="1"/>
    </xf>
    <xf numFmtId="0" fontId="8" fillId="5" borderId="39" xfId="1" applyNumberFormat="1" applyFont="1" applyFill="1" applyBorder="1" applyAlignment="1" applyProtection="1">
      <alignment horizontal="center" wrapText="1"/>
    </xf>
    <xf numFmtId="42" fontId="8" fillId="5" borderId="37" xfId="1" applyNumberFormat="1" applyFont="1" applyFill="1" applyBorder="1" applyAlignment="1" applyProtection="1">
      <alignment horizontal="center"/>
    </xf>
    <xf numFmtId="42" fontId="8" fillId="5" borderId="51" xfId="1" applyNumberFormat="1" applyFont="1" applyFill="1" applyBorder="1" applyAlignment="1" applyProtection="1">
      <alignment horizontal="center"/>
    </xf>
    <xf numFmtId="42" fontId="8" fillId="5" borderId="38" xfId="1" applyNumberFormat="1" applyFont="1" applyFill="1" applyBorder="1" applyAlignment="1" applyProtection="1">
      <alignment horizontal="center"/>
    </xf>
    <xf numFmtId="42" fontId="8" fillId="5" borderId="39" xfId="1" applyNumberFormat="1" applyFont="1" applyFill="1" applyBorder="1" applyAlignment="1" applyProtection="1">
      <alignment horizontal="center"/>
    </xf>
    <xf numFmtId="42" fontId="8" fillId="8" borderId="37" xfId="1" applyNumberFormat="1" applyFont="1" applyFill="1" applyBorder="1" applyAlignment="1" applyProtection="1">
      <alignment horizontal="center"/>
    </xf>
    <xf numFmtId="42" fontId="8" fillId="8" borderId="54" xfId="1" applyNumberFormat="1" applyFont="1" applyFill="1" applyBorder="1" applyAlignment="1" applyProtection="1">
      <alignment horizontal="center"/>
    </xf>
    <xf numFmtId="0" fontId="25" fillId="0" borderId="0" xfId="0" applyFont="1" applyAlignment="1">
      <alignment horizontal="left"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30" fillId="0" borderId="3" xfId="0" applyFont="1" applyBorder="1" applyAlignment="1" applyProtection="1">
      <alignment wrapText="1"/>
      <protection locked="0"/>
    </xf>
    <xf numFmtId="0" fontId="30" fillId="0" borderId="5" xfId="0" applyFont="1" applyBorder="1" applyAlignment="1" applyProtection="1">
      <alignment wrapText="1"/>
      <protection locked="0"/>
    </xf>
    <xf numFmtId="0" fontId="30" fillId="0" borderId="7" xfId="0" applyFont="1" applyBorder="1" applyAlignment="1" applyProtection="1">
      <alignment wrapText="1"/>
      <protection locked="0"/>
    </xf>
    <xf numFmtId="166" fontId="32" fillId="0" borderId="21" xfId="1" applyNumberFormat="1" applyFont="1" applyFill="1" applyBorder="1" applyAlignment="1" applyProtection="1">
      <alignment horizontal="right"/>
    </xf>
    <xf numFmtId="166" fontId="32" fillId="0" borderId="7" xfId="1" applyNumberFormat="1" applyFont="1" applyFill="1" applyBorder="1" applyAlignment="1" applyProtection="1">
      <alignment horizontal="right"/>
    </xf>
    <xf numFmtId="165" fontId="18" fillId="5" borderId="21" xfId="1" applyNumberFormat="1" applyFont="1" applyFill="1" applyBorder="1" applyAlignment="1" applyProtection="1">
      <alignment horizontal="center"/>
    </xf>
    <xf numFmtId="165" fontId="18" fillId="5" borderId="20" xfId="1" applyNumberFormat="1" applyFont="1" applyFill="1" applyBorder="1" applyAlignment="1" applyProtection="1">
      <alignment horizontal="center"/>
    </xf>
    <xf numFmtId="165" fontId="5" fillId="0" borderId="2" xfId="1" applyNumberFormat="1" applyFont="1" applyFill="1" applyBorder="1" applyAlignment="1" applyProtection="1">
      <alignment horizontal="center"/>
      <protection locked="0"/>
    </xf>
    <xf numFmtId="165" fontId="5" fillId="0" borderId="3" xfId="1" applyNumberFormat="1" applyFont="1" applyFill="1" applyBorder="1" applyAlignment="1" applyProtection="1">
      <alignment horizontal="center"/>
      <protection locked="0"/>
    </xf>
    <xf numFmtId="165" fontId="5" fillId="0" borderId="2" xfId="1" applyNumberFormat="1" applyFont="1" applyBorder="1" applyAlignment="1" applyProtection="1">
      <alignment horizontal="center"/>
      <protection locked="0"/>
    </xf>
    <xf numFmtId="165" fontId="5" fillId="0" borderId="7" xfId="1" applyNumberFormat="1" applyFont="1" applyBorder="1" applyAlignment="1" applyProtection="1">
      <alignment horizontal="center"/>
      <protection locked="0"/>
    </xf>
    <xf numFmtId="1" fontId="5" fillId="0" borderId="2" xfId="0" applyNumberFormat="1"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42" fontId="5" fillId="0" borderId="2" xfId="1" applyNumberFormat="1" applyFont="1" applyBorder="1" applyAlignment="1" applyProtection="1">
      <alignment horizontal="center"/>
      <protection locked="0"/>
    </xf>
    <xf numFmtId="9" fontId="5" fillId="0" borderId="2" xfId="3" applyFont="1" applyBorder="1" applyAlignment="1" applyProtection="1">
      <alignment horizontal="center"/>
      <protection locked="0"/>
    </xf>
    <xf numFmtId="0" fontId="4" fillId="0" borderId="5" xfId="0" applyFont="1" applyBorder="1" applyAlignment="1">
      <alignment horizontal="left"/>
    </xf>
    <xf numFmtId="0" fontId="8" fillId="0" borderId="6" xfId="0" applyFont="1" applyBorder="1" applyAlignment="1">
      <alignment horizontal="center"/>
    </xf>
    <xf numFmtId="166" fontId="32" fillId="0" borderId="10" xfId="1" applyNumberFormat="1" applyFont="1" applyFill="1" applyBorder="1" applyAlignment="1" applyProtection="1">
      <alignment horizontal="right"/>
    </xf>
    <xf numFmtId="166" fontId="32" fillId="0" borderId="2" xfId="1" applyNumberFormat="1" applyFont="1" applyFill="1" applyBorder="1" applyAlignment="1" applyProtection="1">
      <alignment horizontal="right"/>
    </xf>
    <xf numFmtId="0" fontId="4" fillId="0" borderId="0" xfId="0" applyFont="1" applyAlignment="1" applyProtection="1">
      <alignment horizontal="center"/>
      <protection locked="0"/>
    </xf>
    <xf numFmtId="0" fontId="23" fillId="0" borderId="0" xfId="0" applyFont="1" applyAlignment="1">
      <alignment horizontal="left" vertical="top" wrapText="1"/>
    </xf>
    <xf numFmtId="0" fontId="5" fillId="5" borderId="2" xfId="0" applyFont="1" applyFill="1" applyBorder="1" applyAlignment="1">
      <alignment horizontal="right"/>
    </xf>
    <xf numFmtId="165" fontId="18" fillId="5" borderId="10" xfId="1" applyNumberFormat="1" applyFont="1" applyFill="1" applyBorder="1" applyAlignment="1" applyProtection="1">
      <alignment horizontal="center"/>
    </xf>
    <xf numFmtId="165" fontId="18" fillId="5" borderId="11" xfId="1" applyNumberFormat="1" applyFont="1" applyFill="1" applyBorder="1" applyAlignment="1" applyProtection="1">
      <alignment horizontal="center"/>
    </xf>
    <xf numFmtId="165" fontId="18" fillId="5" borderId="7" xfId="1" applyNumberFormat="1" applyFont="1" applyFill="1" applyBorder="1" applyAlignment="1" applyProtection="1">
      <alignment horizontal="center"/>
    </xf>
    <xf numFmtId="165" fontId="18" fillId="5" borderId="2" xfId="1" applyNumberFormat="1" applyFont="1" applyFill="1" applyBorder="1" applyAlignment="1" applyProtection="1">
      <alignment horizontal="center"/>
    </xf>
    <xf numFmtId="166" fontId="32" fillId="5" borderId="10" xfId="1" applyNumberFormat="1" applyFont="1" applyFill="1" applyBorder="1" applyAlignment="1" applyProtection="1">
      <alignment horizontal="right"/>
    </xf>
    <xf numFmtId="166" fontId="32" fillId="5" borderId="2" xfId="1" applyNumberFormat="1" applyFont="1" applyFill="1" applyBorder="1" applyAlignment="1" applyProtection="1">
      <alignment horizontal="right"/>
    </xf>
    <xf numFmtId="0" fontId="5" fillId="0" borderId="3" xfId="0" applyFont="1" applyBorder="1" applyAlignment="1">
      <alignment horizontal="left"/>
    </xf>
    <xf numFmtId="0" fontId="5" fillId="0" borderId="5" xfId="0" applyFont="1" applyBorder="1" applyAlignment="1">
      <alignment horizontal="left"/>
    </xf>
    <xf numFmtId="0" fontId="5" fillId="0" borderId="7" xfId="0" applyFont="1" applyBorder="1" applyAlignment="1">
      <alignment horizontal="left"/>
    </xf>
    <xf numFmtId="165" fontId="33" fillId="5" borderId="10" xfId="1" applyNumberFormat="1" applyFont="1" applyFill="1" applyBorder="1" applyAlignment="1" applyProtection="1">
      <alignment horizontal="center" wrapText="1"/>
      <protection locked="0"/>
    </xf>
    <xf numFmtId="165" fontId="33"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165" fontId="31" fillId="0" borderId="7" xfId="1" applyNumberFormat="1" applyFont="1" applyFill="1" applyBorder="1" applyAlignment="1" applyProtection="1">
      <alignment horizontal="center" wrapText="1"/>
      <protection locked="0"/>
    </xf>
    <xf numFmtId="165" fontId="31" fillId="0" borderId="2" xfId="1" applyNumberFormat="1" applyFont="1" applyFill="1" applyBorder="1" applyAlignment="1" applyProtection="1">
      <alignment horizontal="center" wrapText="1"/>
      <protection locked="0"/>
    </xf>
    <xf numFmtId="165" fontId="34" fillId="5" borderId="21" xfId="1" applyNumberFormat="1" applyFont="1" applyFill="1" applyBorder="1" applyAlignment="1" applyProtection="1">
      <alignment horizontal="center"/>
    </xf>
    <xf numFmtId="165" fontId="34" fillId="5" borderId="20" xfId="1" applyNumberFormat="1" applyFont="1" applyFill="1" applyBorder="1" applyAlignment="1" applyProtection="1">
      <alignment horizontal="center"/>
    </xf>
    <xf numFmtId="0" fontId="18" fillId="5" borderId="2" xfId="0" applyFont="1" applyFill="1" applyBorder="1" applyAlignment="1">
      <alignment horizontal="right"/>
    </xf>
    <xf numFmtId="165" fontId="18" fillId="8" borderId="4" xfId="1" applyNumberFormat="1" applyFont="1" applyFill="1" applyBorder="1" applyAlignment="1" applyProtection="1">
      <alignment horizontal="center"/>
    </xf>
    <xf numFmtId="165" fontId="18" fillId="8" borderId="12" xfId="1" applyNumberFormat="1" applyFont="1" applyFill="1" applyBorder="1" applyAlignment="1" applyProtection="1">
      <alignment horizontal="center"/>
    </xf>
    <xf numFmtId="165" fontId="18" fillId="5" borderId="3" xfId="1" applyNumberFormat="1" applyFont="1" applyFill="1" applyBorder="1" applyAlignment="1" applyProtection="1">
      <alignment horizontal="center"/>
    </xf>
    <xf numFmtId="165" fontId="5" fillId="5" borderId="2"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165" fontId="5" fillId="5" borderId="3" xfId="1" applyNumberFormat="1" applyFont="1" applyFill="1" applyBorder="1" applyAlignment="1" applyProtection="1">
      <alignment horizontal="center"/>
    </xf>
    <xf numFmtId="0" fontId="18" fillId="12" borderId="3"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8" fillId="12" borderId="7" xfId="0" applyFont="1" applyFill="1" applyBorder="1" applyAlignment="1">
      <alignment horizontal="center" vertical="center" wrapText="1"/>
    </xf>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0" fontId="5" fillId="0" borderId="3" xfId="0" applyFont="1" applyBorder="1" applyAlignment="1">
      <alignment horizontal="left" wrapText="1"/>
    </xf>
    <xf numFmtId="0" fontId="5" fillId="0" borderId="5" xfId="0" applyFont="1" applyBorder="1" applyAlignment="1">
      <alignment horizontal="left" wrapText="1"/>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0" fontId="18" fillId="12" borderId="6" xfId="0" applyFont="1" applyFill="1" applyBorder="1" applyAlignment="1">
      <alignment horizontal="center" vertical="center" wrapText="1"/>
    </xf>
    <xf numFmtId="10" fontId="31" fillId="6" borderId="7" xfId="3" applyNumberFormat="1" applyFont="1" applyFill="1" applyBorder="1" applyAlignment="1" applyProtection="1">
      <alignment horizontal="center"/>
      <protection locked="0"/>
    </xf>
    <xf numFmtId="10" fontId="31" fillId="6" borderId="2" xfId="3" applyNumberFormat="1" applyFont="1" applyFill="1" applyBorder="1" applyAlignment="1" applyProtection="1">
      <alignment horizontal="center"/>
      <protection locked="0"/>
    </xf>
    <xf numFmtId="0" fontId="5" fillId="5" borderId="2" xfId="0" applyFont="1" applyFill="1" applyBorder="1" applyAlignment="1">
      <alignment horizontal="right" wrapText="1"/>
    </xf>
    <xf numFmtId="0" fontId="5" fillId="0" borderId="3" xfId="0" applyFont="1" applyBorder="1"/>
    <xf numFmtId="0" fontId="5" fillId="0" borderId="5" xfId="0" applyFont="1" applyBorder="1"/>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 fillId="0" borderId="21" xfId="0" applyFont="1" applyBorder="1" applyAlignment="1">
      <alignment horizontal="center" vertical="top"/>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 fontId="5" fillId="0" borderId="2" xfId="3"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21" fillId="0" borderId="0" xfId="0" applyFont="1" applyAlignment="1">
      <alignment horizontal="left" wrapText="1"/>
    </xf>
    <xf numFmtId="0" fontId="5" fillId="0" borderId="2" xfId="0" applyFont="1" applyBorder="1" applyAlignment="1">
      <alignment horizontal="left"/>
    </xf>
    <xf numFmtId="165" fontId="33" fillId="5" borderId="21" xfId="1" quotePrefix="1" applyNumberFormat="1" applyFont="1" applyFill="1" applyBorder="1" applyAlignment="1" applyProtection="1">
      <alignment horizontal="center" wrapText="1"/>
      <protection locked="0"/>
    </xf>
    <xf numFmtId="165" fontId="33" fillId="5" borderId="7" xfId="1" applyNumberFormat="1" applyFont="1" applyFill="1" applyBorder="1" applyAlignment="1" applyProtection="1">
      <alignment horizontal="center" wrapText="1"/>
      <protection locked="0"/>
    </xf>
    <xf numFmtId="0" fontId="18" fillId="10" borderId="3" xfId="0" applyFont="1" applyFill="1" applyBorder="1" applyAlignment="1">
      <alignment horizontal="center"/>
    </xf>
    <xf numFmtId="0" fontId="18" fillId="10" borderId="5" xfId="0" applyFont="1" applyFill="1" applyBorder="1" applyAlignment="1">
      <alignment horizontal="center"/>
    </xf>
    <xf numFmtId="0" fontId="18" fillId="10" borderId="20" xfId="0" applyFont="1" applyFill="1" applyBorder="1" applyAlignment="1">
      <alignment horizontal="center"/>
    </xf>
    <xf numFmtId="0" fontId="18" fillId="5" borderId="3" xfId="0" applyFont="1" applyFill="1" applyBorder="1" applyAlignment="1">
      <alignment horizontal="right"/>
    </xf>
    <xf numFmtId="0" fontId="18" fillId="5" borderId="5" xfId="0" applyFont="1" applyFill="1" applyBorder="1" applyAlignment="1">
      <alignment horizontal="right"/>
    </xf>
    <xf numFmtId="0" fontId="18" fillId="5" borderId="7" xfId="0" applyFont="1" applyFill="1" applyBorder="1" applyAlignment="1">
      <alignment horizontal="right"/>
    </xf>
    <xf numFmtId="166" fontId="32" fillId="5" borderId="7" xfId="1" applyNumberFormat="1" applyFont="1" applyFill="1" applyBorder="1" applyAlignment="1" applyProtection="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18" fillId="5" borderId="13" xfId="0" applyFont="1" applyFill="1" applyBorder="1"/>
    <xf numFmtId="0" fontId="18" fillId="5" borderId="2" xfId="0" applyFont="1" applyFill="1" applyBorder="1"/>
    <xf numFmtId="166" fontId="35" fillId="0" borderId="5" xfId="1" applyNumberFormat="1" applyFont="1" applyFill="1" applyBorder="1" applyAlignment="1" applyProtection="1">
      <alignment horizontal="right"/>
    </xf>
    <xf numFmtId="166" fontId="35" fillId="0" borderId="7" xfId="1" applyNumberFormat="1" applyFont="1" applyFill="1" applyBorder="1" applyAlignment="1" applyProtection="1">
      <alignment horizontal="right"/>
    </xf>
    <xf numFmtId="165" fontId="34" fillId="5" borderId="10" xfId="1" applyNumberFormat="1" applyFont="1" applyFill="1" applyBorder="1" applyAlignment="1" applyProtection="1">
      <alignment horizontal="center"/>
    </xf>
    <xf numFmtId="165" fontId="34" fillId="5" borderId="11" xfId="1" applyNumberFormat="1" applyFont="1" applyFill="1" applyBorder="1" applyAlignment="1" applyProtection="1">
      <alignment horizontal="center"/>
    </xf>
    <xf numFmtId="165" fontId="31" fillId="0" borderId="3" xfId="1" applyNumberFormat="1" applyFont="1" applyFill="1" applyBorder="1" applyAlignment="1" applyProtection="1">
      <alignment horizontal="center" wrapText="1"/>
      <protection locked="0"/>
    </xf>
    <xf numFmtId="0" fontId="18" fillId="5" borderId="2" xfId="0" applyFont="1" applyFill="1" applyBorder="1" applyAlignment="1">
      <alignment horizontal="right" wrapText="1"/>
    </xf>
    <xf numFmtId="0" fontId="20" fillId="0" borderId="0" xfId="0" applyFont="1" applyAlignment="1">
      <alignment horizontal="left" wrapText="1"/>
    </xf>
    <xf numFmtId="165" fontId="37" fillId="0" borderId="7" xfId="1" applyNumberFormat="1" applyFont="1" applyFill="1" applyBorder="1" applyAlignment="1" applyProtection="1">
      <alignment horizontal="center" wrapText="1"/>
      <protection locked="0"/>
    </xf>
    <xf numFmtId="165" fontId="37" fillId="0" borderId="2" xfId="1" applyNumberFormat="1" applyFont="1" applyFill="1" applyBorder="1" applyAlignment="1" applyProtection="1">
      <alignment horizontal="center" wrapText="1"/>
      <protection locked="0"/>
    </xf>
    <xf numFmtId="0" fontId="5" fillId="0" borderId="7" xfId="0" applyFont="1" applyBorder="1" applyAlignment="1">
      <alignment horizontal="left" wrapText="1"/>
    </xf>
    <xf numFmtId="165" fontId="33" fillId="5" borderId="10" xfId="1" applyNumberFormat="1" applyFont="1" applyFill="1" applyBorder="1" applyAlignment="1" applyProtection="1">
      <alignment horizontal="center" wrapText="1"/>
    </xf>
    <xf numFmtId="165" fontId="33" fillId="5" borderId="11" xfId="1" applyNumberFormat="1" applyFont="1" applyFill="1" applyBorder="1" applyAlignment="1" applyProtection="1">
      <alignment horizontal="center" wrapText="1"/>
    </xf>
    <xf numFmtId="44" fontId="30" fillId="0" borderId="3" xfId="3" applyNumberFormat="1" applyFont="1" applyBorder="1" applyAlignment="1" applyProtection="1">
      <alignment horizontal="center"/>
      <protection locked="0"/>
    </xf>
    <xf numFmtId="44" fontId="30" fillId="0" borderId="7" xfId="3" applyNumberFormat="1" applyFont="1" applyBorder="1" applyAlignment="1" applyProtection="1">
      <alignment horizontal="center"/>
      <protection locked="0"/>
    </xf>
    <xf numFmtId="37" fontId="30" fillId="0" borderId="3" xfId="1" applyNumberFormat="1" applyFont="1" applyBorder="1" applyAlignment="1" applyProtection="1">
      <alignment horizontal="center"/>
      <protection locked="0"/>
    </xf>
    <xf numFmtId="37" fontId="30" fillId="0" borderId="7" xfId="1" applyNumberFormat="1" applyFont="1" applyBorder="1" applyAlignment="1" applyProtection="1">
      <alignment horizontal="center"/>
      <protection locked="0"/>
    </xf>
    <xf numFmtId="1" fontId="30" fillId="0" borderId="3" xfId="0" applyNumberFormat="1" applyFont="1" applyBorder="1" applyAlignment="1" applyProtection="1">
      <alignment horizontal="center"/>
      <protection locked="0"/>
    </xf>
    <xf numFmtId="1" fontId="30" fillId="0" borderId="20" xfId="0" applyNumberFormat="1" applyFont="1" applyBorder="1" applyAlignment="1" applyProtection="1">
      <alignment horizontal="center"/>
      <protection locked="0"/>
    </xf>
    <xf numFmtId="166" fontId="32" fillId="5" borderId="21" xfId="1" applyNumberFormat="1" applyFont="1" applyFill="1" applyBorder="1" applyAlignment="1" applyProtection="1">
      <alignment horizontal="right"/>
    </xf>
    <xf numFmtId="0" fontId="18" fillId="5" borderId="3" xfId="0" applyFont="1" applyFill="1" applyBorder="1" applyAlignment="1">
      <alignment horizontal="right" wrapText="1"/>
    </xf>
    <xf numFmtId="0" fontId="18" fillId="5" borderId="5" xfId="0" applyFont="1" applyFill="1" applyBorder="1" applyAlignment="1">
      <alignment horizontal="right" wrapText="1"/>
    </xf>
    <xf numFmtId="0" fontId="18" fillId="5" borderId="7" xfId="0" applyFont="1" applyFill="1" applyBorder="1" applyAlignment="1">
      <alignment horizontal="right" wrapText="1"/>
    </xf>
    <xf numFmtId="165" fontId="5" fillId="0" borderId="3" xfId="1" applyNumberFormat="1" applyFont="1" applyBorder="1" applyAlignment="1" applyProtection="1">
      <alignment horizontal="center"/>
      <protection locked="0"/>
    </xf>
    <xf numFmtId="165" fontId="5" fillId="0" borderId="20" xfId="1" applyNumberFormat="1" applyFont="1" applyFill="1" applyBorder="1" applyAlignment="1" applyProtection="1">
      <alignment horizontal="center"/>
      <protection locked="0"/>
    </xf>
    <xf numFmtId="165" fontId="5" fillId="0" borderId="21" xfId="1" applyNumberFormat="1" applyFont="1" applyBorder="1" applyAlignment="1" applyProtection="1">
      <alignment horizontal="center"/>
      <protection locked="0"/>
    </xf>
    <xf numFmtId="0" fontId="31" fillId="0" borderId="3" xfId="0" applyFont="1" applyBorder="1" applyAlignment="1" applyProtection="1">
      <alignment horizontal="left" wrapText="1"/>
      <protection locked="0"/>
    </xf>
    <xf numFmtId="0" fontId="31" fillId="0" borderId="5" xfId="0" applyFont="1" applyBorder="1" applyAlignment="1" applyProtection="1">
      <alignment horizontal="left" wrapText="1"/>
      <protection locked="0"/>
    </xf>
    <xf numFmtId="44" fontId="5" fillId="0" borderId="3" xfId="3" applyNumberFormat="1" applyFont="1" applyBorder="1" applyAlignment="1" applyProtection="1">
      <alignment horizontal="center"/>
      <protection locked="0"/>
    </xf>
    <xf numFmtId="44"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0" fontId="5" fillId="0" borderId="2" xfId="0" applyFont="1" applyBorder="1" applyAlignment="1">
      <alignment horizontal="left" wrapText="1"/>
    </xf>
    <xf numFmtId="44"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11" fillId="0" borderId="1" xfId="0" applyFont="1" applyBorder="1" applyAlignment="1">
      <alignment horizontal="left"/>
    </xf>
    <xf numFmtId="0" fontId="25"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5" fontId="5" fillId="3" borderId="2"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165" fontId="5" fillId="0" borderId="7" xfId="1" applyNumberFormat="1" applyFont="1" applyFill="1" applyBorder="1" applyAlignment="1" applyProtection="1">
      <alignment horizontal="center"/>
      <protection locked="0"/>
    </xf>
    <xf numFmtId="0" fontId="30" fillId="0" borderId="3" xfId="0" applyFont="1" applyBorder="1" applyAlignment="1" applyProtection="1">
      <alignment horizontal="left" wrapText="1"/>
      <protection locked="0"/>
    </xf>
    <xf numFmtId="0" fontId="30" fillId="0" borderId="5" xfId="0" applyFont="1" applyBorder="1" applyAlignment="1" applyProtection="1">
      <alignment horizontal="left" wrapText="1"/>
      <protection locked="0"/>
    </xf>
    <xf numFmtId="0" fontId="30" fillId="0" borderId="7" xfId="0" applyFont="1" applyBorder="1" applyAlignment="1" applyProtection="1">
      <alignment horizontal="left" wrapText="1"/>
      <protection locked="0"/>
    </xf>
    <xf numFmtId="44" fontId="5" fillId="0" borderId="2" xfId="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Border="1" applyAlignment="1" applyProtection="1">
      <alignment horizontal="center"/>
      <protection locked="0"/>
    </xf>
    <xf numFmtId="0" fontId="1" fillId="0" borderId="5" xfId="0" applyFont="1" applyBorder="1" applyAlignment="1">
      <alignment horizontal="center" vertical="top"/>
    </xf>
    <xf numFmtId="0" fontId="1" fillId="0" borderId="20" xfId="0" applyFont="1" applyBorder="1" applyAlignment="1">
      <alignment horizontal="center" vertical="top"/>
    </xf>
    <xf numFmtId="44" fontId="5" fillId="2" borderId="3" xfId="1" applyFont="1" applyFill="1" applyBorder="1" applyAlignment="1" applyProtection="1">
      <alignment horizontal="center"/>
    </xf>
    <xf numFmtId="44" fontId="5" fillId="2" borderId="5" xfId="1" applyFont="1" applyFill="1" applyBorder="1" applyAlignment="1" applyProtection="1">
      <alignment horizontal="center"/>
    </xf>
    <xf numFmtId="44" fontId="5" fillId="2" borderId="20" xfId="1" applyFont="1" applyFill="1" applyBorder="1" applyAlignment="1" applyProtection="1">
      <alignment horizontal="center"/>
    </xf>
    <xf numFmtId="165" fontId="18" fillId="8" borderId="22" xfId="1" applyNumberFormat="1" applyFont="1" applyFill="1" applyBorder="1" applyAlignment="1" applyProtection="1">
      <alignment horizontal="center"/>
    </xf>
    <xf numFmtId="165" fontId="18" fillId="8" borderId="23" xfId="1" applyNumberFormat="1" applyFont="1" applyFill="1" applyBorder="1" applyAlignment="1" applyProtection="1">
      <alignment horizontal="center"/>
    </xf>
    <xf numFmtId="165" fontId="16" fillId="0" borderId="3" xfId="1" applyNumberFormat="1" applyFont="1" applyBorder="1" applyAlignment="1" applyProtection="1">
      <alignment horizontal="center" wrapText="1"/>
      <protection locked="0"/>
    </xf>
    <xf numFmtId="165" fontId="16" fillId="0" borderId="7" xfId="1" applyNumberFormat="1" applyFont="1" applyBorder="1" applyAlignment="1" applyProtection="1">
      <alignment horizontal="center" wrapText="1"/>
      <protection locked="0"/>
    </xf>
    <xf numFmtId="0" fontId="5" fillId="3" borderId="2" xfId="0" applyFont="1" applyFill="1" applyBorder="1" applyAlignment="1">
      <alignment horizontal="left" wrapText="1"/>
    </xf>
    <xf numFmtId="44" fontId="30" fillId="3" borderId="2" xfId="1" applyFont="1" applyFill="1" applyBorder="1" applyAlignment="1" applyProtection="1">
      <alignment horizontal="center"/>
      <protection locked="0"/>
    </xf>
    <xf numFmtId="3" fontId="30" fillId="3" borderId="2" xfId="1" applyNumberFormat="1" applyFont="1" applyFill="1" applyBorder="1" applyAlignment="1" applyProtection="1">
      <alignment horizontal="center"/>
      <protection locked="0"/>
    </xf>
    <xf numFmtId="1" fontId="30" fillId="3" borderId="2" xfId="1" applyNumberFormat="1" applyFont="1" applyFill="1" applyBorder="1" applyAlignment="1" applyProtection="1">
      <alignment horizontal="center"/>
      <protection locked="0"/>
    </xf>
    <xf numFmtId="1" fontId="30" fillId="3" borderId="11" xfId="1" applyNumberFormat="1" applyFont="1" applyFill="1" applyBorder="1" applyAlignment="1" applyProtection="1">
      <alignment horizontal="center"/>
      <protection locked="0"/>
    </xf>
    <xf numFmtId="0" fontId="4" fillId="0" borderId="1" xfId="0" applyFont="1" applyBorder="1" applyProtection="1">
      <protection locked="0"/>
    </xf>
    <xf numFmtId="0" fontId="4" fillId="0" borderId="1" xfId="0" applyFont="1" applyBorder="1" applyAlignment="1" applyProtection="1">
      <alignment horizontal="left"/>
      <protection locked="0"/>
    </xf>
    <xf numFmtId="165" fontId="34" fillId="5" borderId="10" xfId="1" applyNumberFormat="1" applyFont="1" applyFill="1" applyBorder="1" applyAlignment="1" applyProtection="1">
      <alignment horizontal="center" wrapText="1"/>
    </xf>
    <xf numFmtId="165" fontId="34" fillId="5" borderId="11" xfId="1" applyNumberFormat="1" applyFont="1" applyFill="1" applyBorder="1" applyAlignment="1" applyProtection="1">
      <alignment horizontal="center" wrapText="1"/>
    </xf>
    <xf numFmtId="166" fontId="32" fillId="9" borderId="7" xfId="1" applyNumberFormat="1" applyFont="1" applyFill="1" applyBorder="1" applyAlignment="1" applyProtection="1">
      <alignment horizontal="right"/>
    </xf>
    <xf numFmtId="166" fontId="32" fillId="9" borderId="2" xfId="1" applyNumberFormat="1" applyFont="1" applyFill="1" applyBorder="1" applyAlignment="1" applyProtection="1">
      <alignment horizontal="right"/>
    </xf>
    <xf numFmtId="165" fontId="18" fillId="9" borderId="2" xfId="1" applyNumberFormat="1" applyFont="1" applyFill="1" applyBorder="1" applyAlignment="1" applyProtection="1">
      <alignment horizontal="center"/>
    </xf>
    <xf numFmtId="165" fontId="18" fillId="9" borderId="3" xfId="1" applyNumberFormat="1" applyFont="1" applyFill="1" applyBorder="1" applyAlignment="1" applyProtection="1">
      <alignment horizontal="center"/>
    </xf>
    <xf numFmtId="165" fontId="18" fillId="9" borderId="10" xfId="1" applyNumberFormat="1" applyFont="1" applyFill="1" applyBorder="1" applyAlignment="1" applyProtection="1">
      <alignment horizontal="center"/>
    </xf>
    <xf numFmtId="165" fontId="18" fillId="9" borderId="11" xfId="1" applyNumberFormat="1" applyFont="1" applyFill="1" applyBorder="1" applyAlignment="1" applyProtection="1">
      <alignment horizontal="center"/>
    </xf>
    <xf numFmtId="0" fontId="18" fillId="9" borderId="2" xfId="0" applyFont="1" applyFill="1" applyBorder="1" applyAlignment="1">
      <alignment horizontal="right" wrapText="1"/>
    </xf>
    <xf numFmtId="165" fontId="18" fillId="9" borderId="7" xfId="1" applyNumberFormat="1" applyFont="1" applyFill="1" applyBorder="1" applyAlignment="1" applyProtection="1">
      <alignment horizontal="center"/>
    </xf>
    <xf numFmtId="166" fontId="35" fillId="5" borderId="7" xfId="1" applyNumberFormat="1" applyFont="1" applyFill="1" applyBorder="1" applyAlignment="1" applyProtection="1">
      <alignment horizontal="right"/>
    </xf>
    <xf numFmtId="166" fontId="35" fillId="5" borderId="2" xfId="1" applyNumberFormat="1" applyFont="1" applyFill="1" applyBorder="1" applyAlignment="1" applyProtection="1">
      <alignment horizontal="right"/>
    </xf>
    <xf numFmtId="165" fontId="5" fillId="0" borderId="20" xfId="1" applyNumberFormat="1" applyFont="1" applyBorder="1" applyAlignment="1" applyProtection="1">
      <alignment horizontal="center"/>
      <protection locked="0"/>
    </xf>
    <xf numFmtId="165" fontId="30" fillId="0" borderId="2" xfId="1" applyNumberFormat="1" applyFont="1" applyBorder="1" applyAlignment="1" applyProtection="1">
      <alignment horizontal="center" wrapText="1"/>
      <protection locked="0"/>
    </xf>
    <xf numFmtId="44" fontId="30" fillId="0" borderId="2" xfId="1" applyFont="1" applyBorder="1" applyAlignment="1" applyProtection="1">
      <alignment horizontal="center"/>
      <protection locked="0"/>
    </xf>
    <xf numFmtId="3" fontId="30" fillId="0" borderId="2" xfId="0" applyNumberFormat="1" applyFont="1" applyBorder="1" applyAlignment="1" applyProtection="1">
      <alignment horizontal="center"/>
      <protection locked="0"/>
    </xf>
    <xf numFmtId="3" fontId="30" fillId="0" borderId="3" xfId="0" applyNumberFormat="1" applyFont="1" applyBorder="1" applyAlignment="1" applyProtection="1">
      <alignment horizontal="center"/>
      <protection locked="0"/>
    </xf>
    <xf numFmtId="3" fontId="5" fillId="0" borderId="7" xfId="0" applyNumberFormat="1" applyFont="1" applyBorder="1" applyAlignment="1" applyProtection="1">
      <alignment horizontal="center"/>
      <protection locked="0"/>
    </xf>
    <xf numFmtId="0" fontId="18" fillId="9" borderId="3" xfId="0" applyFont="1" applyFill="1" applyBorder="1" applyAlignment="1">
      <alignment horizontal="right" wrapText="1"/>
    </xf>
    <xf numFmtId="0" fontId="18" fillId="9" borderId="5" xfId="0" applyFont="1" applyFill="1" applyBorder="1" applyAlignment="1">
      <alignment horizontal="right" wrapText="1"/>
    </xf>
    <xf numFmtId="0" fontId="18" fillId="9" borderId="7" xfId="0" applyFont="1" applyFill="1" applyBorder="1" applyAlignment="1">
      <alignment horizontal="right" wrapText="1"/>
    </xf>
    <xf numFmtId="44" fontId="5" fillId="0" borderId="3" xfId="1" applyFont="1" applyBorder="1" applyAlignment="1" applyProtection="1">
      <alignment horizontal="center"/>
      <protection locked="0"/>
    </xf>
    <xf numFmtId="44" fontId="5" fillId="0" borderId="7" xfId="1" applyFont="1" applyBorder="1" applyAlignment="1" applyProtection="1">
      <alignment horizontal="center"/>
      <protection locked="0"/>
    </xf>
    <xf numFmtId="165" fontId="18" fillId="2" borderId="3" xfId="1" applyNumberFormat="1" applyFont="1" applyFill="1" applyBorder="1" applyAlignment="1" applyProtection="1">
      <alignment horizontal="center"/>
    </xf>
    <xf numFmtId="165" fontId="18" fillId="2" borderId="5" xfId="1" applyNumberFormat="1" applyFont="1" applyFill="1" applyBorder="1" applyAlignment="1" applyProtection="1">
      <alignment horizontal="center"/>
    </xf>
    <xf numFmtId="165" fontId="18" fillId="2" borderId="20" xfId="1" applyNumberFormat="1" applyFont="1" applyFill="1" applyBorder="1" applyAlignment="1" applyProtection="1">
      <alignment horizontal="center"/>
    </xf>
    <xf numFmtId="165" fontId="18" fillId="5" borderId="33" xfId="1" applyNumberFormat="1" applyFont="1" applyFill="1" applyBorder="1" applyAlignment="1" applyProtection="1">
      <alignment horizontal="center"/>
    </xf>
    <xf numFmtId="165" fontId="18" fillId="5" borderId="34" xfId="1" applyNumberFormat="1" applyFont="1" applyFill="1" applyBorder="1" applyAlignment="1" applyProtection="1">
      <alignment horizontal="center"/>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5" fillId="0" borderId="11" xfId="0" applyNumberFormat="1" applyFont="1" applyBorder="1" applyAlignment="1" applyProtection="1">
      <alignment horizontal="center"/>
      <protection locked="0"/>
    </xf>
    <xf numFmtId="166" fontId="35" fillId="5" borderId="15" xfId="1" applyNumberFormat="1" applyFont="1" applyFill="1" applyBorder="1" applyAlignment="1" applyProtection="1">
      <alignment horizontal="right"/>
    </xf>
    <xf numFmtId="166" fontId="35" fillId="5" borderId="28" xfId="1" applyNumberFormat="1" applyFont="1" applyFill="1" applyBorder="1" applyAlignment="1" applyProtection="1">
      <alignment horizontal="right"/>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18" fillId="11" borderId="3" xfId="1" applyNumberFormat="1" applyFont="1" applyFill="1" applyBorder="1" applyAlignment="1" applyProtection="1">
      <alignment horizontal="center"/>
    </xf>
    <xf numFmtId="165" fontId="18" fillId="11" borderId="20" xfId="1" applyNumberFormat="1" applyFont="1" applyFill="1" applyBorder="1" applyAlignment="1" applyProtection="1">
      <alignment horizontal="center"/>
    </xf>
    <xf numFmtId="165" fontId="18" fillId="8" borderId="21" xfId="1" applyNumberFormat="1" applyFont="1" applyFill="1" applyBorder="1" applyAlignment="1" applyProtection="1">
      <alignment horizontal="center"/>
    </xf>
    <xf numFmtId="165" fontId="18" fillId="8" borderId="20" xfId="1" applyNumberFormat="1" applyFont="1" applyFill="1" applyBorder="1" applyAlignment="1" applyProtection="1">
      <alignment horizontal="center"/>
    </xf>
    <xf numFmtId="0" fontId="6" fillId="0" borderId="2" xfId="0" applyFont="1" applyBorder="1" applyAlignment="1">
      <alignment horizontal="center" vertical="top" wrapText="1"/>
    </xf>
    <xf numFmtId="44" fontId="5" fillId="0" borderId="2" xfId="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0" fontId="23" fillId="0" borderId="0" xfId="0" quotePrefix="1" applyFont="1" applyAlignment="1">
      <alignment horizontal="left" wrapText="1"/>
    </xf>
    <xf numFmtId="0" fontId="23" fillId="0" borderId="0" xfId="4" quotePrefix="1" applyFont="1" applyAlignment="1">
      <alignment horizontal="left" vertical="top" wrapText="1"/>
    </xf>
    <xf numFmtId="0" fontId="23" fillId="0" borderId="0" xfId="0" quotePrefix="1" applyFont="1" applyAlignment="1">
      <alignment horizontal="left"/>
    </xf>
    <xf numFmtId="165" fontId="18" fillId="9" borderId="21" xfId="1" applyNumberFormat="1" applyFont="1" applyFill="1" applyBorder="1" applyAlignment="1" applyProtection="1">
      <alignment horizontal="center"/>
    </xf>
    <xf numFmtId="166" fontId="35" fillId="5" borderId="21" xfId="1" applyNumberFormat="1" applyFont="1" applyFill="1" applyBorder="1" applyAlignment="1" applyProtection="1">
      <alignment horizontal="right"/>
    </xf>
    <xf numFmtId="0" fontId="23" fillId="4" borderId="0" xfId="4" applyFont="1" applyFill="1" applyAlignment="1">
      <alignment horizontal="left" wrapText="1"/>
    </xf>
    <xf numFmtId="0" fontId="38" fillId="0" borderId="3" xfId="0" applyFont="1" applyBorder="1" applyAlignment="1" applyProtection="1">
      <alignment wrapText="1"/>
      <protection locked="0"/>
    </xf>
    <xf numFmtId="0" fontId="38" fillId="0" borderId="5" xfId="0" applyFont="1" applyBorder="1" applyAlignment="1" applyProtection="1">
      <alignment wrapText="1"/>
      <protection locked="0"/>
    </xf>
    <xf numFmtId="0" fontId="38" fillId="0" borderId="7" xfId="0" applyFont="1" applyBorder="1" applyAlignment="1" applyProtection="1">
      <alignment wrapText="1"/>
      <protection locked="0"/>
    </xf>
    <xf numFmtId="0" fontId="23" fillId="0" borderId="3" xfId="0" quotePrefix="1" applyFont="1" applyBorder="1" applyAlignment="1" applyProtection="1">
      <alignment wrapText="1"/>
      <protection locked="0"/>
    </xf>
    <xf numFmtId="0" fontId="23" fillId="0" borderId="5" xfId="0" applyFont="1" applyBorder="1" applyAlignment="1" applyProtection="1">
      <alignment wrapText="1"/>
      <protection locked="0"/>
    </xf>
    <xf numFmtId="0" fontId="23" fillId="0" borderId="7" xfId="0" applyFont="1" applyBorder="1" applyAlignment="1" applyProtection="1">
      <alignment wrapText="1"/>
      <protection locked="0"/>
    </xf>
    <xf numFmtId="165" fontId="5" fillId="0" borderId="7" xfId="1" applyNumberFormat="1" applyFont="1" applyBorder="1" applyAlignment="1" applyProtection="1">
      <alignment horizontal="center"/>
    </xf>
    <xf numFmtId="165" fontId="5" fillId="0" borderId="2" xfId="1" applyNumberFormat="1" applyFont="1" applyBorder="1" applyAlignment="1" applyProtection="1">
      <alignment horizontal="center"/>
    </xf>
    <xf numFmtId="165" fontId="5" fillId="0" borderId="2" xfId="1" applyNumberFormat="1" applyFont="1" applyFill="1" applyBorder="1" applyAlignment="1" applyProtection="1">
      <alignment horizontal="center"/>
    </xf>
    <xf numFmtId="165" fontId="5" fillId="0" borderId="3" xfId="1" applyNumberFormat="1" applyFont="1" applyFill="1" applyBorder="1" applyAlignment="1" applyProtection="1">
      <alignment horizontal="center"/>
    </xf>
    <xf numFmtId="165" fontId="18" fillId="9" borderId="33" xfId="1" applyNumberFormat="1" applyFont="1" applyFill="1" applyBorder="1" applyAlignment="1" applyProtection="1">
      <alignment horizontal="center"/>
    </xf>
    <xf numFmtId="165" fontId="18" fillId="9" borderId="34" xfId="1" applyNumberFormat="1" applyFont="1" applyFill="1" applyBorder="1" applyAlignment="1" applyProtection="1">
      <alignment horizontal="center"/>
    </xf>
    <xf numFmtId="166" fontId="35" fillId="9" borderId="15" xfId="1" applyNumberFormat="1" applyFont="1" applyFill="1" applyBorder="1" applyAlignment="1" applyProtection="1">
      <alignment horizontal="right"/>
    </xf>
    <xf numFmtId="166" fontId="35" fillId="9" borderId="28" xfId="1" applyNumberFormat="1" applyFont="1" applyFill="1" applyBorder="1" applyAlignment="1" applyProtection="1">
      <alignment horizontal="right"/>
    </xf>
    <xf numFmtId="165" fontId="29" fillId="0" borderId="2" xfId="1" applyNumberFormat="1" applyFont="1" applyFill="1" applyBorder="1" applyAlignment="1" applyProtection="1">
      <alignment horizontal="center"/>
      <protection locked="0"/>
    </xf>
    <xf numFmtId="0" fontId="25" fillId="0" borderId="0" xfId="4" applyFont="1" applyAlignment="1">
      <alignment horizontal="left" wrapText="1"/>
    </xf>
    <xf numFmtId="165" fontId="16" fillId="0" borderId="2" xfId="1" applyNumberFormat="1" applyFont="1" applyBorder="1" applyAlignment="1" applyProtection="1">
      <alignment horizontal="center" vertical="center" wrapText="1"/>
      <protection locked="0"/>
    </xf>
    <xf numFmtId="0" fontId="18" fillId="2" borderId="3" xfId="0" applyFont="1" applyFill="1" applyBorder="1" applyAlignment="1">
      <alignment horizontal="center"/>
    </xf>
    <xf numFmtId="0" fontId="18" fillId="2" borderId="5" xfId="0" applyFont="1" applyFill="1" applyBorder="1" applyAlignment="1">
      <alignment horizontal="center"/>
    </xf>
    <xf numFmtId="0" fontId="18" fillId="2" borderId="20" xfId="0" applyFont="1" applyFill="1" applyBorder="1" applyAlignment="1">
      <alignment horizontal="center"/>
    </xf>
    <xf numFmtId="167" fontId="28" fillId="0" borderId="0" xfId="0" applyNumberFormat="1" applyFont="1" applyAlignment="1">
      <alignment vertical="center"/>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0" fontId="6"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8" fillId="12" borderId="10"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20" fillId="0" borderId="0" xfId="0" applyFont="1" applyAlignment="1">
      <alignment horizontal="left" vertical="top" wrapText="1"/>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0" fontId="7" fillId="0" borderId="2" xfId="6"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0" fontId="7" fillId="0" borderId="10" xfId="0" applyFont="1" applyBorder="1" applyAlignment="1">
      <alignment horizontal="center" vertical="center" wrapText="1"/>
    </xf>
    <xf numFmtId="165" fontId="7" fillId="0" borderId="5" xfId="1" applyNumberFormat="1" applyFont="1" applyFill="1" applyBorder="1" applyAlignment="1" applyProtection="1">
      <alignment horizontal="center"/>
      <protection locked="0"/>
    </xf>
    <xf numFmtId="165" fontId="7" fillId="0" borderId="7"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18" fillId="0" borderId="35" xfId="0" applyFont="1" applyBorder="1" applyAlignment="1">
      <alignment horizontal="center" vertical="top" wrapText="1"/>
    </xf>
    <xf numFmtId="0" fontId="18" fillId="0" borderId="13" xfId="0" applyFont="1" applyBorder="1" applyAlignment="1">
      <alignment horizontal="center" vertical="top" wrapText="1"/>
    </xf>
    <xf numFmtId="0" fontId="18" fillId="0" borderId="16" xfId="0" applyFont="1" applyBorder="1" applyAlignment="1">
      <alignment horizontal="center" vertical="top" wrapText="1"/>
    </xf>
    <xf numFmtId="0" fontId="18" fillId="0" borderId="48" xfId="0" applyFont="1" applyBorder="1" applyAlignment="1">
      <alignment horizontal="center" vertical="top" wrapText="1"/>
    </xf>
    <xf numFmtId="0" fontId="18" fillId="0" borderId="50" xfId="0" applyFont="1" applyBorder="1" applyAlignment="1">
      <alignment horizontal="center" vertical="top" wrapText="1"/>
    </xf>
    <xf numFmtId="0" fontId="6" fillId="0" borderId="2" xfId="2" applyFont="1" applyBorder="1" applyAlignment="1">
      <alignment horizontal="lef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165" fontId="6" fillId="4" borderId="5"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165" fontId="7" fillId="4" borderId="5"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165" fontId="7" fillId="0" borderId="3" xfId="1" applyNumberFormat="1" applyFont="1" applyFill="1" applyBorder="1" applyAlignment="1" applyProtection="1">
      <alignment horizontal="center"/>
      <protection locked="0"/>
    </xf>
    <xf numFmtId="0" fontId="7" fillId="0" borderId="2" xfId="0" applyFont="1" applyBorder="1" applyAlignment="1">
      <alignment horizontal="left" vertical="center" wrapText="1"/>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165" fontId="7" fillId="4" borderId="3" xfId="1" applyNumberFormat="1" applyFont="1" applyFill="1" applyBorder="1" applyAlignment="1" applyProtection="1">
      <alignment horizontal="center"/>
      <protection locked="0"/>
    </xf>
    <xf numFmtId="165" fontId="6" fillId="0" borderId="5" xfId="1" applyNumberFormat="1" applyFont="1" applyFill="1" applyBorder="1" applyAlignment="1" applyProtection="1">
      <alignment horizontal="center"/>
      <protection locked="0"/>
    </xf>
    <xf numFmtId="165" fontId="6" fillId="0" borderId="7" xfId="1" applyNumberFormat="1" applyFont="1" applyFill="1" applyBorder="1" applyAlignment="1" applyProtection="1">
      <alignment horizontal="center"/>
      <protection locked="0"/>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165" fontId="6" fillId="0" borderId="3" xfId="1" applyNumberFormat="1" applyFont="1" applyFill="1" applyBorder="1" applyAlignment="1" applyProtection="1">
      <alignment horizontal="center"/>
      <protection locked="0"/>
    </xf>
    <xf numFmtId="0" fontId="7" fillId="0" borderId="18" xfId="0" applyFont="1" applyBorder="1" applyAlignment="1">
      <alignment horizontal="right" vertical="center" wrapText="1"/>
    </xf>
    <xf numFmtId="0" fontId="7" fillId="0" borderId="32" xfId="0" applyFont="1" applyBorder="1" applyAlignment="1">
      <alignment horizontal="right" vertical="center" wrapText="1"/>
    </xf>
    <xf numFmtId="0" fontId="7" fillId="0" borderId="10" xfId="0" applyFont="1" applyBorder="1" applyAlignment="1">
      <alignment horizontal="center" vertical="center"/>
    </xf>
    <xf numFmtId="0" fontId="7" fillId="0" borderId="2" xfId="0" applyFont="1" applyBorder="1" applyAlignment="1">
      <alignment horizontal="left" vertical="center"/>
    </xf>
    <xf numFmtId="0" fontId="7" fillId="0" borderId="16" xfId="0" applyFont="1" applyBorder="1" applyAlignment="1">
      <alignment horizontal="left" vertical="center" wrapText="1"/>
    </xf>
    <xf numFmtId="0" fontId="7" fillId="0" borderId="6" xfId="0" applyFont="1" applyBorder="1" applyAlignment="1">
      <alignment horizontal="left" vertical="center" wrapText="1"/>
    </xf>
    <xf numFmtId="0" fontId="7" fillId="0" borderId="17"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7" fillId="0" borderId="35" xfId="0" applyFont="1" applyBorder="1" applyAlignment="1">
      <alignment horizontal="center" vertical="center"/>
    </xf>
    <xf numFmtId="0" fontId="7" fillId="0" borderId="56" xfId="0" applyFont="1" applyBorder="1" applyAlignment="1">
      <alignment horizontal="center" vertical="center"/>
    </xf>
    <xf numFmtId="0" fontId="7" fillId="0" borderId="33" xfId="0" applyFont="1" applyBorder="1" applyAlignment="1">
      <alignment horizontal="center" vertical="center"/>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165" fontId="6" fillId="0" borderId="5" xfId="1" applyNumberFormat="1" applyFont="1" applyFill="1" applyBorder="1" applyAlignment="1" applyProtection="1">
      <alignment horizontal="center"/>
    </xf>
    <xf numFmtId="165" fontId="6" fillId="0" borderId="7" xfId="1" applyNumberFormat="1" applyFont="1" applyFill="1" applyBorder="1" applyAlignment="1" applyProtection="1">
      <alignment horizontal="center"/>
    </xf>
    <xf numFmtId="165" fontId="7" fillId="0" borderId="5" xfId="1" applyNumberFormat="1" applyFont="1" applyFill="1" applyBorder="1" applyAlignment="1" applyProtection="1">
      <alignment horizontal="center"/>
    </xf>
    <xf numFmtId="0" fontId="6" fillId="0" borderId="27"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26"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2" fillId="0" borderId="2" xfId="1" applyNumberFormat="1" applyFont="1" applyFill="1" applyBorder="1" applyAlignment="1" applyProtection="1">
      <alignment horizontal="center"/>
    </xf>
    <xf numFmtId="166" fontId="12" fillId="0" borderId="11"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0" fontId="6" fillId="0" borderId="27"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26"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0" fontId="7" fillId="0" borderId="2" xfId="1" applyNumberFormat="1" applyFont="1" applyFill="1" applyBorder="1" applyAlignment="1" applyProtection="1">
      <alignment horizontal="center" vertical="center"/>
    </xf>
    <xf numFmtId="0" fontId="6" fillId="0" borderId="2" xfId="0" applyFont="1" applyBorder="1" applyAlignment="1">
      <alignment vertical="center" wrapText="1"/>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165" fontId="6" fillId="0" borderId="3" xfId="1" applyNumberFormat="1" applyFont="1" applyFill="1" applyBorder="1" applyAlignment="1" applyProtection="1">
      <alignment horizontal="center"/>
    </xf>
    <xf numFmtId="0" fontId="8" fillId="12" borderId="21"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6" fillId="0" borderId="2" xfId="0" applyFont="1" applyBorder="1" applyAlignment="1">
      <alignment horizontal="left" vertical="center"/>
    </xf>
    <xf numFmtId="165" fontId="6" fillId="0" borderId="2" xfId="1" applyNumberFormat="1" applyFont="1" applyFill="1" applyBorder="1" applyAlignment="1" applyProtection="1">
      <alignment horizontal="left" vertical="center"/>
    </xf>
    <xf numFmtId="42" fontId="6" fillId="0" borderId="5" xfId="1" applyNumberFormat="1" applyFont="1" applyFill="1" applyBorder="1" applyAlignment="1" applyProtection="1">
      <alignment horizontal="center"/>
    </xf>
    <xf numFmtId="42" fontId="6" fillId="0" borderId="7" xfId="1" applyNumberFormat="1" applyFont="1" applyFill="1" applyBorder="1" applyAlignment="1" applyProtection="1">
      <alignment horizontal="center"/>
    </xf>
    <xf numFmtId="42" fontId="7" fillId="0" borderId="5" xfId="1" applyNumberFormat="1" applyFont="1" applyFill="1" applyBorder="1" applyAlignment="1" applyProtection="1">
      <alignment horizontal="center"/>
    </xf>
    <xf numFmtId="42" fontId="7" fillId="0" borderId="7" xfId="1" applyNumberFormat="1" applyFont="1" applyFill="1" applyBorder="1" applyAlignment="1" applyProtection="1">
      <alignment horizontal="center"/>
    </xf>
    <xf numFmtId="42" fontId="7" fillId="4" borderId="5"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6" fillId="0" borderId="3" xfId="1" applyNumberFormat="1" applyFont="1" applyFill="1" applyBorder="1" applyAlignment="1" applyProtection="1">
      <alignment horizontal="center"/>
    </xf>
    <xf numFmtId="42" fontId="7" fillId="0" borderId="3"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xf numFmtId="0" fontId="6" fillId="0" borderId="21"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22" xfId="1" applyNumberFormat="1" applyFont="1" applyFill="1" applyBorder="1" applyAlignment="1" applyProtection="1">
      <alignment horizontal="left" vertical="center" wrapText="1"/>
    </xf>
    <xf numFmtId="0" fontId="5" fillId="0" borderId="40" xfId="1" applyNumberFormat="1" applyFont="1" applyFill="1" applyBorder="1" applyAlignment="1" applyProtection="1">
      <alignment horizontal="left" vertical="center" wrapText="1"/>
    </xf>
    <xf numFmtId="0" fontId="5" fillId="0" borderId="53" xfId="1" applyNumberFormat="1" applyFont="1" applyFill="1" applyBorder="1" applyAlignment="1" applyProtection="1">
      <alignment horizontal="left" vertical="center" wrapText="1"/>
    </xf>
    <xf numFmtId="0" fontId="8" fillId="0" borderId="55"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13" xfId="1" applyNumberFormat="1" applyFont="1" applyFill="1" applyBorder="1" applyAlignment="1" applyProtection="1">
      <alignment horizontal="left" vertical="center"/>
    </xf>
    <xf numFmtId="165" fontId="6" fillId="5" borderId="16" xfId="1" applyNumberFormat="1" applyFont="1" applyFill="1" applyBorder="1" applyAlignment="1" applyProtection="1">
      <alignment horizontal="left" vertical="center"/>
    </xf>
    <xf numFmtId="165" fontId="6" fillId="8" borderId="27" xfId="1" applyNumberFormat="1" applyFont="1" applyFill="1" applyBorder="1" applyAlignment="1" applyProtection="1">
      <alignment horizontal="center"/>
    </xf>
    <xf numFmtId="165" fontId="6" fillId="8" borderId="6" xfId="1" applyNumberFormat="1" applyFont="1" applyFill="1" applyBorder="1" applyAlignment="1" applyProtection="1">
      <alignment horizontal="center"/>
    </xf>
    <xf numFmtId="165" fontId="6" fillId="8" borderId="18" xfId="1" applyNumberFormat="1" applyFont="1" applyFill="1" applyBorder="1" applyAlignment="1" applyProtection="1">
      <alignment horizontal="center"/>
    </xf>
    <xf numFmtId="42" fontId="6" fillId="5" borderId="6" xfId="1" applyNumberFormat="1" applyFont="1" applyFill="1" applyBorder="1" applyAlignment="1" applyProtection="1">
      <alignment horizontal="center"/>
    </xf>
    <xf numFmtId="42" fontId="6" fillId="5" borderId="17" xfId="1" applyNumberFormat="1" applyFont="1" applyFill="1" applyBorder="1" applyAlignment="1" applyProtection="1">
      <alignment horizontal="center"/>
    </xf>
    <xf numFmtId="42" fontId="6" fillId="5" borderId="16" xfId="1" applyNumberFormat="1" applyFont="1" applyFill="1" applyBorder="1" applyAlignment="1" applyProtection="1">
      <alignment horizontal="center"/>
    </xf>
    <xf numFmtId="0" fontId="4" fillId="0" borderId="1" xfId="0" applyFont="1" applyBorder="1"/>
    <xf numFmtId="0" fontId="0" fillId="0" borderId="5" xfId="0" applyBorder="1" applyAlignment="1">
      <alignment horizontal="center"/>
    </xf>
    <xf numFmtId="0" fontId="8" fillId="0" borderId="0" xfId="0" applyFont="1" applyAlignment="1" applyProtection="1">
      <alignment horizontal="center"/>
      <protection locked="0"/>
    </xf>
    <xf numFmtId="0" fontId="18" fillId="0" borderId="46" xfId="0" applyFont="1" applyBorder="1" applyAlignment="1">
      <alignment horizontal="center" vertical="center" wrapText="1"/>
    </xf>
    <xf numFmtId="0" fontId="18" fillId="0" borderId="0" xfId="0" applyFont="1" applyAlignment="1">
      <alignment horizontal="center" vertical="center" wrapText="1"/>
    </xf>
    <xf numFmtId="0" fontId="18" fillId="0" borderId="3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7" xfId="0" applyFont="1" applyBorder="1" applyAlignment="1">
      <alignment horizontal="center" vertical="top" wrapText="1"/>
    </xf>
    <xf numFmtId="0" fontId="18" fillId="0" borderId="54" xfId="0" applyFont="1" applyBorder="1" applyAlignment="1">
      <alignment horizontal="center" vertical="top"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42" fontId="6" fillId="5" borderId="27" xfId="1" applyNumberFormat="1" applyFont="1" applyFill="1" applyBorder="1" applyAlignment="1" applyProtection="1">
      <alignment horizontal="center" vertical="center"/>
    </xf>
    <xf numFmtId="42" fontId="6" fillId="5" borderId="6" xfId="1" applyNumberFormat="1" applyFont="1" applyFill="1" applyBorder="1" applyAlignment="1" applyProtection="1">
      <alignment horizontal="center" vertical="center"/>
    </xf>
    <xf numFmtId="42" fontId="6" fillId="5" borderId="18" xfId="1" applyNumberFormat="1" applyFont="1" applyFill="1" applyBorder="1" applyAlignment="1" applyProtection="1">
      <alignment horizontal="center" vertical="center"/>
    </xf>
    <xf numFmtId="42" fontId="6" fillId="5" borderId="46" xfId="1" applyNumberFormat="1" applyFont="1" applyFill="1" applyBorder="1" applyAlignment="1" applyProtection="1">
      <alignment horizontal="center" vertical="center"/>
    </xf>
    <xf numFmtId="42" fontId="6" fillId="5" borderId="0" xfId="1" applyNumberFormat="1" applyFont="1" applyFill="1" applyBorder="1" applyAlignment="1" applyProtection="1">
      <alignment horizontal="center" vertical="center"/>
    </xf>
    <xf numFmtId="42" fontId="6" fillId="5" borderId="32" xfId="1" applyNumberFormat="1" applyFont="1" applyFill="1" applyBorder="1" applyAlignment="1" applyProtection="1">
      <alignment horizontal="center" vertical="center"/>
    </xf>
    <xf numFmtId="42" fontId="6" fillId="5" borderId="26" xfId="1" applyNumberFormat="1" applyFont="1" applyFill="1" applyBorder="1" applyAlignment="1" applyProtection="1">
      <alignment horizontal="center" vertical="center"/>
    </xf>
    <xf numFmtId="42" fontId="6" fillId="5" borderId="1" xfId="1" applyNumberFormat="1" applyFont="1" applyFill="1" applyBorder="1" applyAlignment="1" applyProtection="1">
      <alignment horizontal="center" vertical="center"/>
    </xf>
    <xf numFmtId="42" fontId="6" fillId="5" borderId="19" xfId="1" applyNumberFormat="1" applyFont="1" applyFill="1" applyBorder="1" applyAlignment="1" applyProtection="1">
      <alignment horizontal="center" vertical="center"/>
    </xf>
    <xf numFmtId="42" fontId="7" fillId="5" borderId="27" xfId="1" applyNumberFormat="1" applyFont="1" applyFill="1" applyBorder="1" applyAlignment="1" applyProtection="1">
      <alignment horizontal="center" vertical="center"/>
    </xf>
    <xf numFmtId="42" fontId="7" fillId="5" borderId="6" xfId="1" applyNumberFormat="1" applyFont="1" applyFill="1" applyBorder="1" applyAlignment="1" applyProtection="1">
      <alignment horizontal="center" vertical="center"/>
    </xf>
    <xf numFmtId="42" fontId="7" fillId="5" borderId="18" xfId="1" applyNumberFormat="1" applyFont="1" applyFill="1" applyBorder="1" applyAlignment="1" applyProtection="1">
      <alignment horizontal="center" vertical="center"/>
    </xf>
    <xf numFmtId="42" fontId="7" fillId="5" borderId="46" xfId="1" applyNumberFormat="1" applyFont="1" applyFill="1" applyBorder="1" applyAlignment="1" applyProtection="1">
      <alignment horizontal="center" vertical="center"/>
    </xf>
    <xf numFmtId="42" fontId="7" fillId="5" borderId="0" xfId="1" applyNumberFormat="1" applyFont="1" applyFill="1" applyBorder="1" applyAlignment="1" applyProtection="1">
      <alignment horizontal="center" vertical="center"/>
    </xf>
    <xf numFmtId="42" fontId="7" fillId="5" borderId="32" xfId="1" applyNumberFormat="1" applyFont="1" applyFill="1" applyBorder="1" applyAlignment="1" applyProtection="1">
      <alignment horizontal="center" vertical="center"/>
    </xf>
    <xf numFmtId="42" fontId="7" fillId="5" borderId="26" xfId="1" applyNumberFormat="1" applyFont="1" applyFill="1" applyBorder="1" applyAlignment="1" applyProtection="1">
      <alignment horizontal="center" vertical="center"/>
    </xf>
    <xf numFmtId="42" fontId="7" fillId="5" borderId="1" xfId="1" applyNumberFormat="1" applyFont="1" applyFill="1" applyBorder="1" applyAlignment="1" applyProtection="1">
      <alignment horizontal="center" vertical="center"/>
    </xf>
    <xf numFmtId="42" fontId="7" fillId="5" borderId="19" xfId="1" applyNumberFormat="1" applyFont="1" applyFill="1" applyBorder="1" applyAlignment="1" applyProtection="1">
      <alignment horizontal="center" vertical="center"/>
    </xf>
    <xf numFmtId="42" fontId="6" fillId="5" borderId="21" xfId="0" applyNumberFormat="1" applyFont="1" applyFill="1" applyBorder="1" applyAlignment="1">
      <alignment horizontal="center"/>
    </xf>
    <xf numFmtId="42" fontId="6" fillId="5" borderId="5" xfId="0" applyNumberFormat="1" applyFont="1" applyFill="1" applyBorder="1" applyAlignment="1">
      <alignment horizontal="center"/>
    </xf>
    <xf numFmtId="42" fontId="6" fillId="5" borderId="20" xfId="0" applyNumberFormat="1" applyFont="1" applyFill="1" applyBorder="1" applyAlignment="1">
      <alignment horizontal="center"/>
    </xf>
    <xf numFmtId="42" fontId="7" fillId="5" borderId="21" xfId="1" applyNumberFormat="1" applyFont="1" applyFill="1" applyBorder="1" applyAlignment="1" applyProtection="1">
      <alignment horizontal="center"/>
    </xf>
    <xf numFmtId="42" fontId="7" fillId="5" borderId="5" xfId="1" applyNumberFormat="1" applyFont="1" applyFill="1" applyBorder="1" applyAlignment="1" applyProtection="1">
      <alignment horizontal="center"/>
    </xf>
    <xf numFmtId="42" fontId="7" fillId="5" borderId="20" xfId="1" applyNumberFormat="1" applyFont="1" applyFill="1" applyBorder="1" applyAlignment="1" applyProtection="1">
      <alignment horizontal="center"/>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23">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00FFCC"/>
      <color rgb="FF0066FF"/>
      <color rgb="FFF5E4E3"/>
      <color rgb="FF3333FF"/>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F44"/>
  <sheetViews>
    <sheetView tabSelected="1" topLeftCell="A23" zoomScaleNormal="100" workbookViewId="0">
      <selection activeCell="I29" sqref="I29:L29"/>
    </sheetView>
  </sheetViews>
  <sheetFormatPr defaultColWidth="9.140625" defaultRowHeight="12.75" x14ac:dyDescent="0.2"/>
  <cols>
    <col min="1" max="2" width="5" style="7" customWidth="1"/>
    <col min="3" max="5" width="4.140625" style="7" customWidth="1"/>
    <col min="6" max="6" width="5" style="7" customWidth="1"/>
    <col min="7" max="7" width="7" style="7" customWidth="1"/>
    <col min="8" max="8" width="7.140625" style="7" customWidth="1"/>
    <col min="9" max="9" width="4.7109375" style="7" customWidth="1"/>
    <col min="10" max="11" width="4" style="7" customWidth="1"/>
    <col min="12" max="14" width="4.140625" style="7" customWidth="1"/>
    <col min="15" max="20" width="4.28515625" style="7" customWidth="1"/>
    <col min="21" max="23" width="3.85546875" style="7" customWidth="1"/>
    <col min="24" max="24" width="5.28515625" style="7" customWidth="1"/>
    <col min="25" max="25" width="3.42578125" style="7" customWidth="1"/>
    <col min="26" max="26" width="7.140625" style="7" customWidth="1"/>
    <col min="27" max="27" width="4.5703125" style="7" customWidth="1"/>
    <col min="28" max="28" width="3.42578125" style="7" customWidth="1"/>
    <col min="29" max="31" width="4.140625" style="7" customWidth="1"/>
    <col min="32" max="34" width="5.42578125" style="7" customWidth="1"/>
    <col min="35" max="36" width="4.140625" style="7" customWidth="1"/>
    <col min="37" max="37" width="11" style="7" customWidth="1"/>
    <col min="38" max="46" width="3.7109375" style="7" customWidth="1"/>
    <col min="47" max="47" width="2.42578125" style="7" customWidth="1"/>
    <col min="48" max="92" width="3.7109375" style="7" customWidth="1"/>
    <col min="93" max="16384" width="9.140625" style="7"/>
  </cols>
  <sheetData>
    <row r="1" spans="1:58" ht="39" customHeight="1" x14ac:dyDescent="0.2">
      <c r="A1" s="103" t="s">
        <v>273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
      <c r="AM1" s="10"/>
      <c r="AN1" s="10"/>
      <c r="AO1" s="10"/>
      <c r="AP1" s="10"/>
      <c r="AQ1" s="10"/>
      <c r="AR1" s="10"/>
      <c r="AS1" s="10"/>
      <c r="AT1" s="10"/>
      <c r="AU1" s="10"/>
      <c r="AV1" s="10"/>
      <c r="AW1" s="10"/>
      <c r="AX1" s="10"/>
      <c r="AY1" s="10"/>
      <c r="AZ1" s="22" t="s">
        <v>0</v>
      </c>
      <c r="BA1" s="23" t="s">
        <v>1</v>
      </c>
      <c r="BB1" s="23" t="s">
        <v>2</v>
      </c>
      <c r="BC1" s="22" t="s">
        <v>3</v>
      </c>
      <c r="BD1" s="22" t="s">
        <v>4</v>
      </c>
      <c r="BE1" s="22"/>
      <c r="BF1" s="22"/>
    </row>
    <row r="2" spans="1:58" ht="26.25" customHeight="1" x14ac:dyDescent="0.2">
      <c r="A2" s="118" t="s">
        <v>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0"/>
      <c r="AM2" s="10"/>
      <c r="AN2" s="10"/>
      <c r="AO2" s="10"/>
      <c r="AP2" s="10"/>
      <c r="AQ2" s="10"/>
      <c r="AR2" s="10"/>
      <c r="AS2" s="10"/>
      <c r="AT2" s="10"/>
      <c r="AU2" s="10"/>
      <c r="AV2" s="10"/>
      <c r="AW2" s="10"/>
      <c r="AX2" s="10"/>
      <c r="AY2" s="10"/>
      <c r="AZ2" s="22" t="s">
        <v>6</v>
      </c>
      <c r="BA2" s="23" t="s">
        <v>19</v>
      </c>
      <c r="BB2" s="23"/>
      <c r="BC2" s="22" t="s">
        <v>7</v>
      </c>
      <c r="BD2" s="22"/>
      <c r="BE2" s="22"/>
      <c r="BF2" s="22"/>
    </row>
    <row r="3" spans="1:58" ht="21" customHeight="1" x14ac:dyDescent="0.2">
      <c r="A3" s="2" t="s">
        <v>8</v>
      </c>
      <c r="B3" s="2"/>
      <c r="C3" s="2"/>
      <c r="D3" s="2"/>
      <c r="E3" s="2"/>
      <c r="F3" s="2"/>
      <c r="G3" s="109" t="s">
        <v>274</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
      <c r="AM3" s="10"/>
      <c r="AN3" s="10"/>
      <c r="AO3" s="10"/>
      <c r="AP3" s="10"/>
      <c r="AQ3" s="10"/>
      <c r="AR3" s="10"/>
      <c r="AS3" s="10"/>
      <c r="AT3" s="10"/>
      <c r="AU3" s="10"/>
      <c r="AV3" s="10"/>
      <c r="AW3" s="10"/>
      <c r="AX3" s="10"/>
      <c r="AY3" s="10"/>
      <c r="AZ3" s="22" t="s">
        <v>9</v>
      </c>
      <c r="BA3" s="23" t="s">
        <v>226</v>
      </c>
      <c r="BB3" s="23" t="s">
        <v>10</v>
      </c>
      <c r="BC3" s="22" t="s">
        <v>11</v>
      </c>
      <c r="BD3" s="22" t="s">
        <v>12</v>
      </c>
      <c r="BE3" s="22"/>
      <c r="BF3" s="22"/>
    </row>
    <row r="4" spans="1:58" ht="21" hidden="1" customHeight="1" x14ac:dyDescent="0.2">
      <c r="A4" s="2" t="s">
        <v>224</v>
      </c>
      <c r="B4" s="2"/>
      <c r="C4" s="2"/>
      <c r="D4" s="2"/>
      <c r="E4" s="2"/>
      <c r="F4" s="2"/>
      <c r="G4" s="119" t="s">
        <v>225</v>
      </c>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0"/>
      <c r="AM4" s="10"/>
      <c r="AN4" s="10"/>
      <c r="AO4" s="10"/>
      <c r="AP4" s="10"/>
      <c r="AQ4" s="10"/>
      <c r="AR4" s="10"/>
      <c r="AS4" s="10"/>
      <c r="AT4" s="10"/>
      <c r="AU4" s="10"/>
      <c r="AV4" s="10"/>
      <c r="AW4" s="10"/>
      <c r="AX4" s="10"/>
      <c r="AY4" s="10"/>
      <c r="AZ4" s="22"/>
      <c r="BA4" s="23" t="s">
        <v>227</v>
      </c>
      <c r="BB4" s="23"/>
      <c r="BC4" s="22" t="s">
        <v>15</v>
      </c>
      <c r="BD4" s="22"/>
      <c r="BE4" s="22"/>
      <c r="BF4" s="22"/>
    </row>
    <row r="5" spans="1:58" ht="21" customHeight="1" x14ac:dyDescent="0.2">
      <c r="A5" s="2" t="s">
        <v>13</v>
      </c>
      <c r="B5" s="2"/>
      <c r="C5" s="2"/>
      <c r="D5" s="2"/>
      <c r="E5" s="2"/>
      <c r="F5" s="2"/>
      <c r="G5" s="110" t="s">
        <v>19</v>
      </c>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0"/>
      <c r="AM5" s="10"/>
      <c r="AN5" s="10"/>
      <c r="AO5" s="10"/>
      <c r="AP5" s="10"/>
      <c r="AQ5" s="10"/>
      <c r="AR5" s="10"/>
      <c r="AS5" s="10"/>
      <c r="AT5" s="10"/>
      <c r="AU5" s="10"/>
      <c r="AV5" s="10"/>
      <c r="AW5" s="10"/>
      <c r="AX5" s="10"/>
      <c r="AY5" s="10"/>
      <c r="AZ5" s="22"/>
      <c r="BA5" s="22" t="s">
        <v>228</v>
      </c>
      <c r="BB5" s="23" t="s">
        <v>14</v>
      </c>
      <c r="BC5" s="25" t="s">
        <v>21</v>
      </c>
      <c r="BD5" s="22" t="s">
        <v>16</v>
      </c>
      <c r="BE5" s="22"/>
      <c r="BF5" s="22"/>
    </row>
    <row r="6" spans="1:58" s="12" customFormat="1" ht="21" hidden="1" customHeight="1" x14ac:dyDescent="0.2">
      <c r="A6" s="11" t="s">
        <v>17</v>
      </c>
      <c r="B6" s="11"/>
      <c r="C6" s="11"/>
      <c r="D6" s="11"/>
      <c r="G6" s="113" t="s">
        <v>18</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Z6" s="24"/>
      <c r="BA6" s="25"/>
      <c r="BB6" s="23" t="s">
        <v>20</v>
      </c>
      <c r="BC6" s="25" t="s">
        <v>25</v>
      </c>
      <c r="BD6" s="25"/>
      <c r="BE6" s="25"/>
      <c r="BF6" s="25"/>
    </row>
    <row r="7" spans="1:58" s="12" customFormat="1" ht="21" hidden="1" customHeight="1" x14ac:dyDescent="0.2">
      <c r="A7" s="11" t="s">
        <v>22</v>
      </c>
      <c r="B7" s="11"/>
      <c r="C7" s="11"/>
      <c r="D7" s="11"/>
      <c r="G7" s="116" t="s">
        <v>7</v>
      </c>
      <c r="H7" s="116"/>
      <c r="I7" s="116"/>
      <c r="J7" s="116"/>
      <c r="K7" s="116"/>
      <c r="L7" s="116"/>
      <c r="M7" s="115"/>
      <c r="N7" s="115"/>
      <c r="O7" s="115"/>
      <c r="P7" s="115"/>
      <c r="Q7" s="115"/>
      <c r="R7" s="115"/>
      <c r="S7" s="115"/>
      <c r="T7" s="117" t="s">
        <v>24</v>
      </c>
      <c r="U7" s="117"/>
      <c r="V7" s="117"/>
      <c r="W7" s="117"/>
      <c r="X7" s="117"/>
      <c r="Y7" s="117"/>
      <c r="Z7" s="116" t="s">
        <v>7</v>
      </c>
      <c r="AA7" s="116"/>
      <c r="AB7" s="116"/>
      <c r="AC7" s="116"/>
      <c r="AD7" s="116"/>
      <c r="AE7" s="116"/>
      <c r="AF7" s="116"/>
      <c r="AG7" s="115"/>
      <c r="AH7" s="115"/>
      <c r="AI7" s="115"/>
      <c r="AJ7" s="115"/>
      <c r="AK7" s="115"/>
      <c r="AZ7" s="24"/>
      <c r="BA7" s="25"/>
      <c r="BB7" s="23"/>
      <c r="BC7" s="25" t="s">
        <v>28</v>
      </c>
      <c r="BD7" s="25"/>
      <c r="BE7" s="25"/>
      <c r="BF7" s="25"/>
    </row>
    <row r="8" spans="1:58" s="12" customFormat="1" ht="21" customHeight="1" x14ac:dyDescent="0.2">
      <c r="A8" s="114" t="s">
        <v>244</v>
      </c>
      <c r="B8" s="114"/>
      <c r="C8" s="114"/>
      <c r="D8" s="114"/>
      <c r="E8" s="114"/>
      <c r="F8" s="114"/>
      <c r="G8" s="111" t="s">
        <v>26</v>
      </c>
      <c r="H8" s="111"/>
      <c r="I8" s="111"/>
      <c r="J8" s="111"/>
      <c r="K8" s="111"/>
      <c r="L8" s="111"/>
      <c r="M8" s="111"/>
      <c r="N8" s="111"/>
      <c r="O8" s="111"/>
      <c r="P8" s="111"/>
      <c r="Q8" s="111"/>
      <c r="R8" s="111"/>
      <c r="S8" s="111"/>
      <c r="T8" s="112"/>
      <c r="U8" s="112"/>
      <c r="V8" s="112"/>
      <c r="W8" s="112"/>
      <c r="X8" s="112"/>
      <c r="Y8" s="112"/>
      <c r="Z8" s="111"/>
      <c r="AA8" s="111"/>
      <c r="AB8" s="111"/>
      <c r="AC8" s="111"/>
      <c r="AD8" s="111"/>
      <c r="AE8" s="111"/>
      <c r="AF8" s="111"/>
      <c r="AG8" s="111"/>
      <c r="AH8" s="111"/>
      <c r="AI8" s="111"/>
      <c r="AJ8" s="111"/>
      <c r="AK8" s="111"/>
      <c r="AZ8" s="13"/>
      <c r="BB8" s="23" t="s">
        <v>27</v>
      </c>
      <c r="BC8" s="25" t="s">
        <v>23</v>
      </c>
    </row>
    <row r="9" spans="1:58" x14ac:dyDescent="0.2">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
      <c r="AM9" s="10"/>
      <c r="AN9" s="10"/>
      <c r="AO9" s="10"/>
      <c r="AP9" s="10"/>
      <c r="AQ9" s="10"/>
      <c r="AR9" s="10"/>
      <c r="AS9" s="10"/>
      <c r="AT9" s="10"/>
      <c r="AU9" s="10"/>
      <c r="AV9" s="10"/>
      <c r="AW9" s="10"/>
      <c r="AX9" s="10"/>
      <c r="AY9" s="10"/>
      <c r="AZ9" s="10"/>
      <c r="BA9" s="10"/>
      <c r="BB9" s="23" t="s">
        <v>29</v>
      </c>
      <c r="BC9" s="25" t="s">
        <v>35</v>
      </c>
      <c r="BD9" s="10"/>
      <c r="BE9" s="10"/>
      <c r="BF9" s="10"/>
    </row>
    <row r="10" spans="1:58" ht="20.100000000000001" customHeight="1" x14ac:dyDescent="0.2">
      <c r="A10" s="105" t="s">
        <v>30</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t="s">
        <v>31</v>
      </c>
      <c r="Z10" s="105"/>
      <c r="AA10" s="105"/>
      <c r="AB10" s="105"/>
      <c r="AC10" s="105"/>
      <c r="AD10" s="105"/>
      <c r="AE10" s="105"/>
      <c r="AF10" s="105"/>
      <c r="AG10" s="105" t="s">
        <v>32</v>
      </c>
      <c r="AH10" s="105"/>
      <c r="AI10" s="105" t="s">
        <v>33</v>
      </c>
      <c r="AJ10" s="105"/>
      <c r="AK10" s="105"/>
      <c r="AL10" s="10"/>
      <c r="AM10" s="10"/>
      <c r="AN10" s="10"/>
      <c r="AO10" s="10"/>
      <c r="AP10" s="10"/>
      <c r="AQ10" s="10"/>
      <c r="AR10" s="10"/>
      <c r="AS10" s="10"/>
      <c r="AT10" s="10"/>
      <c r="AU10" s="10"/>
      <c r="AV10" s="10"/>
      <c r="AW10" s="10"/>
      <c r="AX10" s="10"/>
      <c r="AY10" s="10"/>
      <c r="AZ10" s="10"/>
      <c r="BA10" s="10"/>
      <c r="BB10" s="54" t="s">
        <v>34</v>
      </c>
      <c r="BC10" s="25" t="s">
        <v>41</v>
      </c>
      <c r="BD10" s="10"/>
      <c r="BE10" s="10"/>
      <c r="BF10" s="10"/>
    </row>
    <row r="11" spans="1:58" ht="19.5" customHeight="1" x14ac:dyDescent="0.2">
      <c r="A11" s="107" t="s">
        <v>36</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6" t="s">
        <v>37</v>
      </c>
      <c r="Z11" s="106"/>
      <c r="AA11" s="106"/>
      <c r="AB11" s="106"/>
      <c r="AC11" s="106"/>
      <c r="AD11" s="106"/>
      <c r="AE11" s="106"/>
      <c r="AF11" s="106"/>
      <c r="AG11" s="107" t="s">
        <v>38</v>
      </c>
      <c r="AH11" s="107"/>
      <c r="AI11" s="106" t="s">
        <v>39</v>
      </c>
      <c r="AJ11" s="106"/>
      <c r="AK11" s="106"/>
      <c r="AL11" s="10"/>
      <c r="AM11" s="10"/>
      <c r="AN11" s="10"/>
      <c r="AO11" s="10"/>
      <c r="AP11" s="10"/>
      <c r="AQ11" s="10"/>
      <c r="AR11" s="10"/>
      <c r="AS11" s="10"/>
      <c r="AT11" s="10"/>
      <c r="AU11" s="10"/>
      <c r="AV11" s="10"/>
      <c r="AW11" s="10"/>
      <c r="AX11" s="10"/>
      <c r="AY11" s="10"/>
      <c r="AZ11" s="10"/>
      <c r="BA11" s="10"/>
      <c r="BB11" s="54" t="s">
        <v>40</v>
      </c>
      <c r="BC11" s="25" t="s">
        <v>229</v>
      </c>
      <c r="BD11" s="10"/>
      <c r="BE11" s="10"/>
      <c r="BF11" s="10"/>
    </row>
    <row r="12" spans="1:58" ht="20.100000000000001" customHeight="1" x14ac:dyDescent="0.2">
      <c r="A12" s="105" t="s">
        <v>30</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t="s">
        <v>31</v>
      </c>
      <c r="Z12" s="105"/>
      <c r="AA12" s="105"/>
      <c r="AB12" s="105"/>
      <c r="AC12" s="105"/>
      <c r="AD12" s="105"/>
      <c r="AE12" s="105"/>
      <c r="AF12" s="105"/>
      <c r="AG12" s="105" t="s">
        <v>32</v>
      </c>
      <c r="AH12" s="105"/>
      <c r="AI12" s="105" t="s">
        <v>33</v>
      </c>
      <c r="AJ12" s="105"/>
      <c r="AK12" s="105"/>
      <c r="AL12" s="10"/>
      <c r="AM12" s="10"/>
      <c r="AN12" s="10"/>
      <c r="AO12" s="10"/>
      <c r="AP12" s="10"/>
      <c r="AQ12" s="10"/>
      <c r="AR12" s="10"/>
      <c r="AS12" s="10"/>
      <c r="AT12" s="10"/>
      <c r="AU12" s="10"/>
      <c r="AV12" s="10"/>
      <c r="AW12" s="10"/>
      <c r="AX12" s="10"/>
      <c r="AY12" s="10"/>
      <c r="AZ12" s="10"/>
      <c r="BA12" s="10"/>
      <c r="BB12" s="22"/>
      <c r="BC12" s="22" t="s">
        <v>230</v>
      </c>
      <c r="BD12" s="10"/>
      <c r="BE12" s="10"/>
      <c r="BF12" s="10"/>
    </row>
    <row r="13" spans="1:58" ht="19.5" customHeight="1" x14ac:dyDescent="0.2">
      <c r="A13" s="107" t="s">
        <v>42</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6" t="s">
        <v>37</v>
      </c>
      <c r="Z13" s="106"/>
      <c r="AA13" s="106"/>
      <c r="AB13" s="106"/>
      <c r="AC13" s="106"/>
      <c r="AD13" s="106"/>
      <c r="AE13" s="106"/>
      <c r="AF13" s="106"/>
      <c r="AG13" s="107" t="s">
        <v>38</v>
      </c>
      <c r="AH13" s="107"/>
      <c r="AI13" s="106" t="s">
        <v>39</v>
      </c>
      <c r="AJ13" s="106"/>
      <c r="AK13" s="106"/>
      <c r="AL13" s="10"/>
      <c r="AM13" s="10"/>
      <c r="AN13" s="10"/>
      <c r="AO13" s="10"/>
      <c r="AP13" s="10"/>
      <c r="AQ13" s="10"/>
      <c r="AR13" s="10"/>
      <c r="AS13" s="10"/>
      <c r="AT13" s="10"/>
      <c r="AU13" s="10"/>
      <c r="AV13" s="10"/>
      <c r="AW13" s="10"/>
      <c r="AX13" s="10"/>
      <c r="AY13" s="10"/>
      <c r="AZ13" s="10"/>
      <c r="BA13" s="10"/>
      <c r="BB13" s="10"/>
      <c r="BC13" s="10"/>
      <c r="BD13" s="10"/>
      <c r="BE13" s="10"/>
      <c r="BF13" s="10"/>
    </row>
    <row r="14" spans="1:58" ht="20.100000000000001" customHeight="1" x14ac:dyDescent="0.2">
      <c r="A14" s="120" t="s">
        <v>0</v>
      </c>
      <c r="B14" s="120"/>
      <c r="C14" s="105" t="s">
        <v>43</v>
      </c>
      <c r="D14" s="105"/>
      <c r="E14" s="105"/>
      <c r="F14" s="105"/>
      <c r="G14" s="105"/>
      <c r="H14" s="105"/>
      <c r="I14" s="105"/>
      <c r="J14" s="105"/>
      <c r="K14" s="105"/>
      <c r="L14" s="105"/>
      <c r="M14" s="105"/>
      <c r="N14" s="105" t="s">
        <v>44</v>
      </c>
      <c r="O14" s="105"/>
      <c r="P14" s="105"/>
      <c r="Q14" s="105"/>
      <c r="R14" s="105"/>
      <c r="S14" s="105"/>
      <c r="T14" s="105"/>
      <c r="U14" s="105"/>
      <c r="V14" s="105"/>
      <c r="W14" s="105"/>
      <c r="X14" s="105"/>
      <c r="Y14" s="121" t="s">
        <v>45</v>
      </c>
      <c r="Z14" s="121"/>
      <c r="AA14" s="121"/>
      <c r="AB14" s="121"/>
      <c r="AC14" s="121"/>
      <c r="AD14" s="120" t="s">
        <v>46</v>
      </c>
      <c r="AE14" s="120"/>
      <c r="AF14" s="105" t="s">
        <v>47</v>
      </c>
      <c r="AG14" s="105"/>
      <c r="AH14" s="105"/>
      <c r="AI14" s="105"/>
      <c r="AJ14" s="105"/>
      <c r="AK14" s="105"/>
      <c r="AL14" s="10"/>
      <c r="AM14" s="10"/>
      <c r="AN14" s="10"/>
      <c r="AO14" s="10"/>
      <c r="AP14" s="10"/>
      <c r="AQ14" s="10"/>
      <c r="AR14" s="10"/>
      <c r="AS14" s="10"/>
      <c r="AT14" s="10"/>
      <c r="AU14" s="10"/>
      <c r="AV14" s="10"/>
      <c r="AW14" s="10"/>
      <c r="AX14" s="10"/>
      <c r="AY14" s="10"/>
      <c r="AZ14" s="10"/>
      <c r="BA14" s="10"/>
      <c r="BB14" s="10"/>
      <c r="BC14" s="10"/>
      <c r="BD14" s="10"/>
      <c r="BE14" s="10"/>
      <c r="BF14" s="10"/>
    </row>
    <row r="15" spans="1:58" ht="19.5" customHeight="1" x14ac:dyDescent="0.2">
      <c r="A15" s="106" t="s">
        <v>48</v>
      </c>
      <c r="B15" s="106"/>
      <c r="C15" s="106" t="s">
        <v>49</v>
      </c>
      <c r="D15" s="106"/>
      <c r="E15" s="106"/>
      <c r="F15" s="106"/>
      <c r="G15" s="106"/>
      <c r="H15" s="106"/>
      <c r="I15" s="106"/>
      <c r="J15" s="106"/>
      <c r="K15" s="106"/>
      <c r="L15" s="106"/>
      <c r="M15" s="106"/>
      <c r="N15" s="107" t="s">
        <v>50</v>
      </c>
      <c r="O15" s="107"/>
      <c r="P15" s="107"/>
      <c r="Q15" s="107"/>
      <c r="R15" s="107"/>
      <c r="S15" s="107"/>
      <c r="T15" s="107"/>
      <c r="U15" s="107"/>
      <c r="V15" s="107"/>
      <c r="W15" s="107"/>
      <c r="X15" s="107"/>
      <c r="Y15" s="106" t="s">
        <v>51</v>
      </c>
      <c r="Z15" s="106"/>
      <c r="AA15" s="106"/>
      <c r="AB15" s="106"/>
      <c r="AC15" s="106"/>
      <c r="AD15" s="107" t="s">
        <v>52</v>
      </c>
      <c r="AE15" s="107"/>
      <c r="AF15" s="106" t="s">
        <v>53</v>
      </c>
      <c r="AG15" s="106"/>
      <c r="AH15" s="106"/>
      <c r="AI15" s="106"/>
      <c r="AJ15" s="106"/>
      <c r="AK15" s="106"/>
      <c r="AL15" s="10"/>
      <c r="AM15" s="10"/>
      <c r="AN15" s="10"/>
      <c r="AO15" s="10"/>
      <c r="AP15" s="10"/>
      <c r="AQ15" s="10"/>
      <c r="AR15" s="10"/>
      <c r="AS15" s="10"/>
      <c r="AT15" s="10"/>
      <c r="AU15" s="10"/>
      <c r="AV15" s="10"/>
      <c r="AW15" s="10"/>
      <c r="AX15" s="10"/>
      <c r="AY15" s="10"/>
      <c r="AZ15" s="10"/>
      <c r="BA15" s="10"/>
      <c r="BB15" s="10"/>
      <c r="BC15" s="10"/>
      <c r="BD15" s="10"/>
      <c r="BE15" s="10"/>
      <c r="BF15" s="10"/>
    </row>
    <row r="16" spans="1:58" ht="20.100000000000001" customHeight="1" x14ac:dyDescent="0.2">
      <c r="A16" s="120" t="s">
        <v>0</v>
      </c>
      <c r="B16" s="120"/>
      <c r="C16" s="105" t="s">
        <v>43</v>
      </c>
      <c r="D16" s="105"/>
      <c r="E16" s="105"/>
      <c r="F16" s="105"/>
      <c r="G16" s="105"/>
      <c r="H16" s="105"/>
      <c r="I16" s="105"/>
      <c r="J16" s="105"/>
      <c r="K16" s="105"/>
      <c r="L16" s="105"/>
      <c r="M16" s="105"/>
      <c r="N16" s="105" t="s">
        <v>44</v>
      </c>
      <c r="O16" s="105"/>
      <c r="P16" s="105"/>
      <c r="Q16" s="105"/>
      <c r="R16" s="105"/>
      <c r="S16" s="105"/>
      <c r="T16" s="105"/>
      <c r="U16" s="105"/>
      <c r="V16" s="105"/>
      <c r="W16" s="105"/>
      <c r="X16" s="105"/>
      <c r="Y16" s="121" t="s">
        <v>45</v>
      </c>
      <c r="Z16" s="121"/>
      <c r="AA16" s="121"/>
      <c r="AB16" s="121"/>
      <c r="AC16" s="121"/>
      <c r="AD16" s="120" t="s">
        <v>46</v>
      </c>
      <c r="AE16" s="120"/>
      <c r="AF16" s="105" t="s">
        <v>47</v>
      </c>
      <c r="AG16" s="105"/>
      <c r="AH16" s="105"/>
      <c r="AI16" s="105"/>
      <c r="AJ16" s="105"/>
      <c r="AK16" s="105"/>
      <c r="AL16" s="10"/>
      <c r="AM16" s="10"/>
      <c r="AN16" s="10"/>
      <c r="AO16" s="10"/>
      <c r="AP16" s="10"/>
      <c r="AQ16" s="10"/>
      <c r="AR16" s="10"/>
      <c r="AS16" s="10"/>
      <c r="AT16" s="10"/>
      <c r="AU16" s="10"/>
      <c r="AV16" s="10"/>
      <c r="AW16" s="10"/>
      <c r="AX16" s="10"/>
      <c r="AY16" s="10"/>
      <c r="AZ16" s="10"/>
      <c r="BA16" s="10"/>
      <c r="BB16" s="10"/>
      <c r="BC16" s="10"/>
      <c r="BD16" s="10"/>
      <c r="BE16" s="10"/>
      <c r="BF16" s="10"/>
    </row>
    <row r="17" spans="1:58" ht="19.5" customHeight="1" x14ac:dyDescent="0.2">
      <c r="A17" s="106" t="s">
        <v>48</v>
      </c>
      <c r="B17" s="106"/>
      <c r="C17" s="106" t="s">
        <v>54</v>
      </c>
      <c r="D17" s="106"/>
      <c r="E17" s="106"/>
      <c r="F17" s="106"/>
      <c r="G17" s="106"/>
      <c r="H17" s="106"/>
      <c r="I17" s="106"/>
      <c r="J17" s="106"/>
      <c r="K17" s="106"/>
      <c r="L17" s="106"/>
      <c r="M17" s="106"/>
      <c r="N17" s="106" t="s">
        <v>50</v>
      </c>
      <c r="O17" s="106"/>
      <c r="P17" s="106"/>
      <c r="Q17" s="106"/>
      <c r="R17" s="106"/>
      <c r="S17" s="106"/>
      <c r="T17" s="106"/>
      <c r="U17" s="106"/>
      <c r="V17" s="106"/>
      <c r="W17" s="106"/>
      <c r="X17" s="106"/>
      <c r="Y17" s="106" t="s">
        <v>51</v>
      </c>
      <c r="Z17" s="106"/>
      <c r="AA17" s="106"/>
      <c r="AB17" s="106"/>
      <c r="AC17" s="106"/>
      <c r="AD17" s="106" t="s">
        <v>52</v>
      </c>
      <c r="AE17" s="106"/>
      <c r="AF17" s="106" t="s">
        <v>53</v>
      </c>
      <c r="AG17" s="106"/>
      <c r="AH17" s="106"/>
      <c r="AI17" s="106"/>
      <c r="AJ17" s="106"/>
      <c r="AK17" s="106"/>
      <c r="AL17" s="10"/>
      <c r="AM17" s="10"/>
      <c r="AN17" s="10"/>
      <c r="AO17" s="10"/>
      <c r="AP17" s="10"/>
      <c r="AQ17" s="10"/>
      <c r="AR17" s="10"/>
      <c r="AS17" s="10"/>
      <c r="AT17" s="10"/>
      <c r="AU17" s="10"/>
      <c r="AV17" s="10"/>
      <c r="AW17" s="10"/>
      <c r="AX17" s="10"/>
      <c r="AY17" s="10"/>
      <c r="AZ17" s="10"/>
      <c r="BA17" s="10"/>
      <c r="BB17" s="10"/>
      <c r="BC17" s="10"/>
      <c r="BD17" s="10"/>
      <c r="BE17" s="10"/>
      <c r="BF17" s="10"/>
    </row>
    <row r="18" spans="1:58" ht="20.100000000000001" customHeight="1" x14ac:dyDescent="0.2">
      <c r="A18" s="120" t="s">
        <v>0</v>
      </c>
      <c r="B18" s="120"/>
      <c r="C18" s="105" t="s">
        <v>43</v>
      </c>
      <c r="D18" s="105"/>
      <c r="E18" s="105"/>
      <c r="F18" s="105"/>
      <c r="G18" s="105"/>
      <c r="H18" s="105"/>
      <c r="I18" s="105"/>
      <c r="J18" s="105"/>
      <c r="K18" s="105"/>
      <c r="L18" s="105"/>
      <c r="M18" s="105"/>
      <c r="N18" s="105" t="s">
        <v>44</v>
      </c>
      <c r="O18" s="105"/>
      <c r="P18" s="105"/>
      <c r="Q18" s="105"/>
      <c r="R18" s="105"/>
      <c r="S18" s="105"/>
      <c r="T18" s="105"/>
      <c r="U18" s="105"/>
      <c r="V18" s="105"/>
      <c r="W18" s="105"/>
      <c r="X18" s="105"/>
      <c r="Y18" s="121" t="s">
        <v>45</v>
      </c>
      <c r="Z18" s="121"/>
      <c r="AA18" s="121"/>
      <c r="AB18" s="121"/>
      <c r="AC18" s="121"/>
      <c r="AD18" s="120" t="s">
        <v>46</v>
      </c>
      <c r="AE18" s="120"/>
      <c r="AF18" s="105" t="s">
        <v>47</v>
      </c>
      <c r="AG18" s="105"/>
      <c r="AH18" s="105"/>
      <c r="AI18" s="105"/>
      <c r="AJ18" s="105"/>
      <c r="AK18" s="105"/>
      <c r="AL18" s="10"/>
      <c r="AM18" s="10"/>
      <c r="AN18" s="10"/>
      <c r="AO18" s="10"/>
      <c r="AP18" s="10"/>
      <c r="AQ18" s="10"/>
      <c r="AR18" s="10"/>
      <c r="AS18" s="10"/>
      <c r="AT18" s="10"/>
      <c r="AU18" s="10"/>
    </row>
    <row r="19" spans="1:58" ht="23.25" customHeight="1" x14ac:dyDescent="0.2">
      <c r="A19" s="106" t="s">
        <v>48</v>
      </c>
      <c r="B19" s="106"/>
      <c r="C19" s="106" t="s">
        <v>55</v>
      </c>
      <c r="D19" s="106"/>
      <c r="E19" s="106"/>
      <c r="F19" s="106"/>
      <c r="G19" s="106"/>
      <c r="H19" s="106"/>
      <c r="I19" s="106"/>
      <c r="J19" s="106"/>
      <c r="K19" s="106"/>
      <c r="L19" s="106"/>
      <c r="M19" s="106"/>
      <c r="N19" s="106" t="s">
        <v>50</v>
      </c>
      <c r="O19" s="106"/>
      <c r="P19" s="106"/>
      <c r="Q19" s="106"/>
      <c r="R19" s="106"/>
      <c r="S19" s="106"/>
      <c r="T19" s="106"/>
      <c r="U19" s="106"/>
      <c r="V19" s="106"/>
      <c r="W19" s="106"/>
      <c r="X19" s="106"/>
      <c r="Y19" s="106" t="s">
        <v>51</v>
      </c>
      <c r="Z19" s="106"/>
      <c r="AA19" s="106"/>
      <c r="AB19" s="106"/>
      <c r="AC19" s="106"/>
      <c r="AD19" s="106" t="s">
        <v>52</v>
      </c>
      <c r="AE19" s="106"/>
      <c r="AF19" s="106" t="s">
        <v>53</v>
      </c>
      <c r="AG19" s="106"/>
      <c r="AH19" s="106"/>
      <c r="AI19" s="106"/>
      <c r="AJ19" s="106"/>
      <c r="AK19" s="106"/>
      <c r="AL19" s="10"/>
      <c r="AM19" s="10"/>
      <c r="AN19" s="10"/>
      <c r="AO19" s="10"/>
      <c r="AP19" s="10"/>
      <c r="AQ19" s="10"/>
      <c r="AR19" s="10"/>
      <c r="AS19" s="10"/>
      <c r="AT19" s="10"/>
      <c r="AU19" s="10"/>
    </row>
    <row r="20" spans="1:58" s="10" customFormat="1" ht="22.5" customHeight="1" thickBot="1" x14ac:dyDescent="0.25">
      <c r="A20" s="18"/>
      <c r="B20" s="18"/>
      <c r="C20" s="18"/>
      <c r="E20" s="18"/>
      <c r="F20" s="122" t="s">
        <v>56</v>
      </c>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8"/>
      <c r="AH20" s="18"/>
      <c r="AI20" s="18"/>
      <c r="AJ20" s="18"/>
    </row>
    <row r="21" spans="1:58" s="10" customFormat="1" ht="19.5" customHeight="1" x14ac:dyDescent="0.2">
      <c r="A21" s="19"/>
      <c r="B21" s="19"/>
      <c r="D21" s="19"/>
      <c r="E21" s="19"/>
      <c r="F21" s="133" t="s">
        <v>57</v>
      </c>
      <c r="G21" s="134"/>
      <c r="H21" s="134"/>
      <c r="I21" s="129" t="s">
        <v>231</v>
      </c>
      <c r="J21" s="129"/>
      <c r="K21" s="129"/>
      <c r="L21" s="132"/>
      <c r="M21" s="137" t="s">
        <v>245</v>
      </c>
      <c r="N21" s="138"/>
      <c r="O21" s="138"/>
      <c r="P21" s="138"/>
      <c r="Q21" s="138"/>
      <c r="R21" s="138"/>
      <c r="S21" s="138"/>
      <c r="T21" s="138"/>
      <c r="U21" s="138"/>
      <c r="V21" s="138"/>
      <c r="W21" s="138"/>
      <c r="X21" s="138"/>
      <c r="Y21" s="138"/>
      <c r="Z21" s="138"/>
      <c r="AA21" s="138"/>
      <c r="AB21" s="139"/>
      <c r="AC21" s="129" t="s">
        <v>235</v>
      </c>
      <c r="AD21" s="129"/>
      <c r="AE21" s="129"/>
      <c r="AF21" s="130"/>
    </row>
    <row r="22" spans="1:58" s="10" customFormat="1" ht="27" customHeight="1" x14ac:dyDescent="0.2">
      <c r="A22" s="19"/>
      <c r="B22" s="19"/>
      <c r="C22" s="19"/>
      <c r="D22" s="19"/>
      <c r="E22" s="19"/>
      <c r="F22" s="135"/>
      <c r="G22" s="136"/>
      <c r="H22" s="136"/>
      <c r="I22" s="86"/>
      <c r="J22" s="86"/>
      <c r="K22" s="86"/>
      <c r="L22" s="87"/>
      <c r="M22" s="85" t="s">
        <v>232</v>
      </c>
      <c r="N22" s="86"/>
      <c r="O22" s="86"/>
      <c r="P22" s="86"/>
      <c r="Q22" s="86"/>
      <c r="R22" s="87"/>
      <c r="S22" s="85" t="s">
        <v>58</v>
      </c>
      <c r="T22" s="86"/>
      <c r="U22" s="86"/>
      <c r="V22" s="86"/>
      <c r="W22" s="86"/>
      <c r="X22" s="87"/>
      <c r="Y22" s="140" t="s">
        <v>59</v>
      </c>
      <c r="Z22" s="141"/>
      <c r="AA22" s="141"/>
      <c r="AB22" s="142"/>
      <c r="AC22" s="86"/>
      <c r="AD22" s="86"/>
      <c r="AE22" s="86"/>
      <c r="AF22" s="131"/>
    </row>
    <row r="23" spans="1:58" s="10" customFormat="1" ht="19.5" customHeight="1" x14ac:dyDescent="0.2">
      <c r="A23" s="19"/>
      <c r="B23" s="19"/>
      <c r="C23" s="19"/>
      <c r="D23" s="19"/>
      <c r="E23" s="19"/>
      <c r="F23" s="135"/>
      <c r="G23" s="136"/>
      <c r="H23" s="136"/>
      <c r="I23" s="86"/>
      <c r="J23" s="86"/>
      <c r="K23" s="86"/>
      <c r="L23" s="87"/>
      <c r="M23" s="123" t="s">
        <v>60</v>
      </c>
      <c r="N23" s="124"/>
      <c r="O23" s="125"/>
      <c r="P23" s="126" t="s">
        <v>61</v>
      </c>
      <c r="Q23" s="127"/>
      <c r="R23" s="128"/>
      <c r="S23" s="123" t="s">
        <v>60</v>
      </c>
      <c r="T23" s="124"/>
      <c r="U23" s="125"/>
      <c r="V23" s="123" t="s">
        <v>61</v>
      </c>
      <c r="W23" s="124"/>
      <c r="X23" s="125"/>
      <c r="Y23" s="143"/>
      <c r="Z23" s="144"/>
      <c r="AA23" s="144"/>
      <c r="AB23" s="145"/>
      <c r="AC23" s="86"/>
      <c r="AD23" s="86"/>
      <c r="AE23" s="86"/>
      <c r="AF23" s="131"/>
    </row>
    <row r="24" spans="1:58" s="10" customFormat="1" ht="24.95" customHeight="1" x14ac:dyDescent="0.2">
      <c r="A24" s="19"/>
      <c r="B24" s="19"/>
      <c r="C24" s="19"/>
      <c r="D24" s="20"/>
      <c r="E24" s="20"/>
      <c r="F24" s="79">
        <v>1</v>
      </c>
      <c r="G24" s="79"/>
      <c r="H24" s="79"/>
      <c r="I24" s="72"/>
      <c r="J24" s="72"/>
      <c r="K24" s="72"/>
      <c r="L24" s="72"/>
      <c r="M24" s="78"/>
      <c r="N24" s="78"/>
      <c r="O24" s="78"/>
      <c r="P24" s="72"/>
      <c r="Q24" s="72"/>
      <c r="R24" s="72"/>
      <c r="S24" s="72"/>
      <c r="T24" s="72"/>
      <c r="U24" s="72"/>
      <c r="V24" s="73"/>
      <c r="W24" s="73"/>
      <c r="X24" s="73"/>
      <c r="Y24" s="72"/>
      <c r="Z24" s="72"/>
      <c r="AA24" s="72"/>
      <c r="AB24" s="72"/>
      <c r="AC24" s="71">
        <f t="shared" ref="AC24:AC30" si="0">SUM(I24:AB24)</f>
        <v>0</v>
      </c>
      <c r="AD24" s="71"/>
      <c r="AE24" s="71"/>
      <c r="AF24" s="71"/>
    </row>
    <row r="25" spans="1:58" s="10" customFormat="1" ht="24.95" customHeight="1" x14ac:dyDescent="0.2">
      <c r="A25" s="19"/>
      <c r="B25" s="19"/>
      <c r="C25" s="19"/>
      <c r="D25" s="20"/>
      <c r="E25" s="20"/>
      <c r="F25" s="79">
        <v>2</v>
      </c>
      <c r="G25" s="79"/>
      <c r="H25" s="79"/>
      <c r="I25" s="72"/>
      <c r="J25" s="72"/>
      <c r="K25" s="72"/>
      <c r="L25" s="72"/>
      <c r="M25" s="78"/>
      <c r="N25" s="78"/>
      <c r="O25" s="78"/>
      <c r="P25" s="72"/>
      <c r="Q25" s="72"/>
      <c r="R25" s="72"/>
      <c r="S25" s="72"/>
      <c r="T25" s="72"/>
      <c r="U25" s="72"/>
      <c r="V25" s="73"/>
      <c r="W25" s="73"/>
      <c r="X25" s="73"/>
      <c r="Y25" s="72"/>
      <c r="Z25" s="72"/>
      <c r="AA25" s="72"/>
      <c r="AB25" s="72"/>
      <c r="AC25" s="71">
        <f t="shared" si="0"/>
        <v>0</v>
      </c>
      <c r="AD25" s="71"/>
      <c r="AE25" s="71"/>
      <c r="AF25" s="71"/>
    </row>
    <row r="26" spans="1:58" s="10" customFormat="1" ht="24.95" customHeight="1" x14ac:dyDescent="0.2">
      <c r="A26" s="19"/>
      <c r="B26" s="19"/>
      <c r="C26" s="19"/>
      <c r="D26" s="20"/>
      <c r="E26" s="20"/>
      <c r="F26" s="79">
        <v>3</v>
      </c>
      <c r="G26" s="79"/>
      <c r="H26" s="79"/>
      <c r="I26" s="72"/>
      <c r="J26" s="72"/>
      <c r="K26" s="72"/>
      <c r="L26" s="72"/>
      <c r="M26" s="78"/>
      <c r="N26" s="78"/>
      <c r="O26" s="78"/>
      <c r="P26" s="72"/>
      <c r="Q26" s="72"/>
      <c r="R26" s="72"/>
      <c r="S26" s="72"/>
      <c r="T26" s="72"/>
      <c r="U26" s="72"/>
      <c r="V26" s="73"/>
      <c r="W26" s="73"/>
      <c r="X26" s="73"/>
      <c r="Y26" s="72"/>
      <c r="Z26" s="72"/>
      <c r="AA26" s="72"/>
      <c r="AB26" s="72"/>
      <c r="AC26" s="71">
        <f t="shared" si="0"/>
        <v>0</v>
      </c>
      <c r="AD26" s="71"/>
      <c r="AE26" s="71"/>
      <c r="AF26" s="71"/>
    </row>
    <row r="27" spans="1:58" s="10" customFormat="1" ht="24.95" customHeight="1" x14ac:dyDescent="0.2">
      <c r="A27" s="19"/>
      <c r="B27" s="19"/>
      <c r="C27" s="19"/>
      <c r="D27" s="20"/>
      <c r="E27" s="20"/>
      <c r="F27" s="79">
        <v>4</v>
      </c>
      <c r="G27" s="79"/>
      <c r="H27" s="79"/>
      <c r="I27" s="72"/>
      <c r="J27" s="72"/>
      <c r="K27" s="72"/>
      <c r="L27" s="72"/>
      <c r="M27" s="78"/>
      <c r="N27" s="78"/>
      <c r="O27" s="78"/>
      <c r="P27" s="72"/>
      <c r="Q27" s="72"/>
      <c r="R27" s="72"/>
      <c r="S27" s="72"/>
      <c r="T27" s="72"/>
      <c r="U27" s="72"/>
      <c r="V27" s="73"/>
      <c r="W27" s="73"/>
      <c r="X27" s="73"/>
      <c r="Y27" s="72"/>
      <c r="Z27" s="72"/>
      <c r="AA27" s="72"/>
      <c r="AB27" s="72"/>
      <c r="AC27" s="71">
        <f t="shared" si="0"/>
        <v>0</v>
      </c>
      <c r="AD27" s="71"/>
      <c r="AE27" s="71"/>
      <c r="AF27" s="71"/>
    </row>
    <row r="28" spans="1:58" s="10" customFormat="1" ht="24.95" customHeight="1" x14ac:dyDescent="0.2">
      <c r="A28" s="19"/>
      <c r="B28" s="19"/>
      <c r="C28" s="19"/>
      <c r="D28" s="21"/>
      <c r="E28" s="21"/>
      <c r="F28" s="77">
        <v>5</v>
      </c>
      <c r="G28" s="77"/>
      <c r="H28" s="77"/>
      <c r="I28" s="72"/>
      <c r="J28" s="72"/>
      <c r="K28" s="72"/>
      <c r="L28" s="72"/>
      <c r="M28" s="78"/>
      <c r="N28" s="78"/>
      <c r="O28" s="78"/>
      <c r="P28" s="72"/>
      <c r="Q28" s="72"/>
      <c r="R28" s="72"/>
      <c r="S28" s="72"/>
      <c r="T28" s="72"/>
      <c r="U28" s="72"/>
      <c r="V28" s="73"/>
      <c r="W28" s="73"/>
      <c r="X28" s="73"/>
      <c r="Y28" s="72"/>
      <c r="Z28" s="72"/>
      <c r="AA28" s="72"/>
      <c r="AB28" s="72"/>
      <c r="AC28" s="71">
        <f t="shared" si="0"/>
        <v>0</v>
      </c>
      <c r="AD28" s="71"/>
      <c r="AE28" s="71"/>
      <c r="AF28" s="71"/>
    </row>
    <row r="29" spans="1:58" s="10" customFormat="1" ht="24.95" customHeight="1" x14ac:dyDescent="0.2">
      <c r="A29" s="19"/>
      <c r="B29" s="19"/>
      <c r="C29" s="19"/>
      <c r="D29" s="21"/>
      <c r="E29" s="21"/>
      <c r="F29" s="80" t="s">
        <v>233</v>
      </c>
      <c r="G29" s="81"/>
      <c r="H29" s="81"/>
      <c r="I29" s="82"/>
      <c r="J29" s="82"/>
      <c r="K29" s="82"/>
      <c r="L29" s="82"/>
      <c r="M29" s="83"/>
      <c r="N29" s="83"/>
      <c r="O29" s="83"/>
      <c r="P29" s="84"/>
      <c r="Q29" s="84"/>
      <c r="R29" s="84"/>
      <c r="S29" s="72"/>
      <c r="T29" s="72"/>
      <c r="U29" s="72"/>
      <c r="V29" s="93"/>
      <c r="W29" s="93"/>
      <c r="X29" s="93"/>
      <c r="Y29" s="90"/>
      <c r="Z29" s="90"/>
      <c r="AA29" s="90"/>
      <c r="AB29" s="90"/>
      <c r="AC29" s="91">
        <f t="shared" si="0"/>
        <v>0</v>
      </c>
      <c r="AD29" s="91"/>
      <c r="AE29" s="91"/>
      <c r="AF29" s="92"/>
    </row>
    <row r="30" spans="1:58" s="49" customFormat="1" ht="24.95" customHeight="1" thickBot="1" x14ac:dyDescent="0.25">
      <c r="A30" s="48"/>
      <c r="B30" s="48"/>
      <c r="C30" s="48"/>
      <c r="D30" s="21"/>
      <c r="E30" s="21"/>
      <c r="F30" s="80" t="s">
        <v>234</v>
      </c>
      <c r="G30" s="81"/>
      <c r="H30" s="81"/>
      <c r="I30" s="90"/>
      <c r="J30" s="90"/>
      <c r="K30" s="90"/>
      <c r="L30" s="90"/>
      <c r="M30" s="94"/>
      <c r="N30" s="94"/>
      <c r="O30" s="94"/>
      <c r="P30" s="97"/>
      <c r="Q30" s="98"/>
      <c r="R30" s="99"/>
      <c r="S30" s="74"/>
      <c r="T30" s="75"/>
      <c r="U30" s="76"/>
      <c r="V30" s="100"/>
      <c r="W30" s="101"/>
      <c r="X30" s="102"/>
      <c r="Y30" s="84"/>
      <c r="Z30" s="84"/>
      <c r="AA30" s="84"/>
      <c r="AB30" s="84"/>
      <c r="AC30" s="95">
        <f t="shared" si="0"/>
        <v>0</v>
      </c>
      <c r="AD30" s="95"/>
      <c r="AE30" s="95"/>
      <c r="AF30" s="96"/>
    </row>
    <row r="31" spans="1:58" s="49" customFormat="1" ht="33" customHeight="1" thickBot="1" x14ac:dyDescent="0.25">
      <c r="A31" s="48"/>
      <c r="B31" s="48"/>
      <c r="C31" s="48"/>
      <c r="D31" s="21"/>
      <c r="E31" s="21"/>
      <c r="F31" s="167" t="s">
        <v>243</v>
      </c>
      <c r="G31" s="168"/>
      <c r="H31" s="169"/>
      <c r="I31" s="170">
        <f>SUM(I24:L30)</f>
        <v>0</v>
      </c>
      <c r="J31" s="170"/>
      <c r="K31" s="170"/>
      <c r="L31" s="170"/>
      <c r="M31" s="171">
        <f>SUM(M24:O30)</f>
        <v>0</v>
      </c>
      <c r="N31" s="172"/>
      <c r="O31" s="173"/>
      <c r="P31" s="171">
        <f>SUM(P24:R30)</f>
        <v>0</v>
      </c>
      <c r="Q31" s="172"/>
      <c r="R31" s="173"/>
      <c r="S31" s="171">
        <f>SUM(S24:U30)</f>
        <v>0</v>
      </c>
      <c r="T31" s="172"/>
      <c r="U31" s="173"/>
      <c r="V31" s="171">
        <f>SUM(V24:X30)</f>
        <v>0</v>
      </c>
      <c r="W31" s="172"/>
      <c r="X31" s="173"/>
      <c r="Y31" s="170">
        <f>SUM(Y24:AB30)</f>
        <v>0</v>
      </c>
      <c r="Z31" s="170"/>
      <c r="AA31" s="170"/>
      <c r="AB31" s="170"/>
      <c r="AC31" s="174">
        <f>SUM(AC24:AF30)</f>
        <v>0</v>
      </c>
      <c r="AD31" s="174"/>
      <c r="AE31" s="174"/>
      <c r="AF31" s="175"/>
    </row>
    <row r="32" spans="1:58" s="10" customFormat="1" ht="16.5" customHeight="1" x14ac:dyDescent="0.2">
      <c r="A32" s="19"/>
      <c r="B32" s="19"/>
      <c r="C32" s="19"/>
      <c r="F32" s="33"/>
      <c r="G32" s="33"/>
      <c r="H32" s="33"/>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7" s="10" customFormat="1" ht="16.5" hidden="1" customHeight="1" x14ac:dyDescent="0.2">
      <c r="A33" s="19"/>
      <c r="B33" s="19"/>
      <c r="C33" s="154" t="s">
        <v>63</v>
      </c>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6"/>
    </row>
    <row r="34" spans="1:37" s="10" customFormat="1" ht="22.5" hidden="1" customHeight="1" x14ac:dyDescent="0.2">
      <c r="A34" s="19"/>
      <c r="B34" s="19"/>
      <c r="C34" s="157" t="s">
        <v>64</v>
      </c>
      <c r="D34" s="158"/>
      <c r="E34" s="158"/>
      <c r="F34" s="158"/>
      <c r="G34" s="158"/>
      <c r="H34" s="159"/>
      <c r="I34" s="148"/>
      <c r="J34" s="149"/>
      <c r="K34" s="149"/>
      <c r="L34" s="149"/>
      <c r="M34" s="149"/>
      <c r="N34" s="149"/>
      <c r="O34" s="149"/>
      <c r="P34" s="149"/>
      <c r="Q34" s="149"/>
      <c r="R34" s="149"/>
      <c r="S34" s="149"/>
      <c r="T34" s="150"/>
      <c r="U34" s="163" t="s">
        <v>65</v>
      </c>
      <c r="V34" s="164"/>
      <c r="W34" s="164"/>
      <c r="X34" s="164"/>
      <c r="Y34" s="164"/>
      <c r="Z34" s="164"/>
      <c r="AA34" s="165"/>
      <c r="AB34" s="151"/>
      <c r="AC34" s="152"/>
      <c r="AD34" s="152"/>
      <c r="AE34" s="152"/>
      <c r="AF34" s="152"/>
      <c r="AG34" s="152"/>
      <c r="AH34" s="152"/>
      <c r="AI34" s="153"/>
    </row>
    <row r="35" spans="1:37" s="10" customFormat="1" ht="20.25" hidden="1" customHeight="1" x14ac:dyDescent="0.2">
      <c r="A35" s="19"/>
      <c r="B35" s="19"/>
      <c r="C35" s="160" t="s">
        <v>66</v>
      </c>
      <c r="D35" s="161"/>
      <c r="E35" s="161"/>
      <c r="F35" s="161"/>
      <c r="G35" s="161"/>
      <c r="H35" s="162"/>
      <c r="I35" s="148"/>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50"/>
    </row>
    <row r="36" spans="1:37" s="10" customFormat="1" ht="21.75" hidden="1" customHeight="1" x14ac:dyDescent="0.2">
      <c r="A36" s="19"/>
      <c r="B36" s="19"/>
      <c r="C36" s="160" t="s">
        <v>67</v>
      </c>
      <c r="D36" s="161"/>
      <c r="E36" s="161"/>
      <c r="F36" s="161"/>
      <c r="G36" s="161"/>
      <c r="H36" s="162"/>
      <c r="I36" s="148"/>
      <c r="J36" s="149"/>
      <c r="K36" s="149"/>
      <c r="L36" s="149"/>
      <c r="M36" s="149"/>
      <c r="N36" s="149"/>
      <c r="O36" s="149"/>
      <c r="P36" s="149"/>
      <c r="Q36" s="149"/>
      <c r="R36" s="149"/>
      <c r="S36" s="149"/>
      <c r="T36" s="149"/>
      <c r="U36" s="149"/>
      <c r="V36" s="149"/>
      <c r="W36" s="149"/>
      <c r="X36" s="150"/>
      <c r="Y36" s="166" t="s">
        <v>68</v>
      </c>
      <c r="Z36" s="166"/>
      <c r="AA36" s="166"/>
      <c r="AB36" s="148"/>
      <c r="AC36" s="149"/>
      <c r="AD36" s="149"/>
      <c r="AE36" s="149"/>
      <c r="AF36" s="149"/>
      <c r="AG36" s="149"/>
      <c r="AH36" s="149"/>
      <c r="AI36" s="150"/>
    </row>
    <row r="38" spans="1:37" x14ac:dyDescent="0.2">
      <c r="A38" s="89" t="s">
        <v>69</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55"/>
      <c r="AG38" s="55"/>
      <c r="AH38" s="55"/>
      <c r="AI38" s="55"/>
      <c r="AJ38" s="55"/>
      <c r="AK38" s="55"/>
    </row>
    <row r="39" spans="1:37" ht="27" customHeight="1" x14ac:dyDescent="0.2">
      <c r="A39" s="88" t="s">
        <v>268</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row>
    <row r="40" spans="1:37" ht="26.25" customHeight="1" x14ac:dyDescent="0.2">
      <c r="A40" s="88" t="s">
        <v>269</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row>
    <row r="41" spans="1:37" ht="15" customHeight="1" x14ac:dyDescent="0.2">
      <c r="A41" s="147" t="s">
        <v>267</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row>
    <row r="42" spans="1:37" ht="24.75" customHeight="1" x14ac:dyDescent="0.2">
      <c r="A42" s="146" t="s">
        <v>270</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row>
    <row r="43" spans="1:37" ht="25.5" customHeight="1" x14ac:dyDescent="0.2">
      <c r="A43" s="146" t="s">
        <v>271</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row>
    <row r="44" spans="1:37" ht="26.25" customHeight="1" x14ac:dyDescent="0.2">
      <c r="A44" s="88" t="s">
        <v>272</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row>
  </sheetData>
  <sheetProtection algorithmName="SHA-512" hashValue="JxfsihRILvrcxZLGynlhj9A4zYkMy7iMA/+v+2A0uJumaji26U33TiVfuWHxKf9bEEjk8Qg0rFT0ybN67lIaiw==" saltValue="BHF0LiH/E8H+otuPeBGzsA==" spinCount="100000" sheet="1" selectLockedCells="1"/>
  <dataConsolidate/>
  <mergeCells count="160">
    <mergeCell ref="F31:H31"/>
    <mergeCell ref="I31:L31"/>
    <mergeCell ref="M31:O31"/>
    <mergeCell ref="P31:R31"/>
    <mergeCell ref="S31:U31"/>
    <mergeCell ref="V31:X31"/>
    <mergeCell ref="Y31:AB31"/>
    <mergeCell ref="AC31:AF31"/>
    <mergeCell ref="A42:AK42"/>
    <mergeCell ref="A43:AK43"/>
    <mergeCell ref="A41:AK41"/>
    <mergeCell ref="AB36:AI36"/>
    <mergeCell ref="AB34:AI34"/>
    <mergeCell ref="C33:AI33"/>
    <mergeCell ref="C34:H34"/>
    <mergeCell ref="C35:H35"/>
    <mergeCell ref="C36:H36"/>
    <mergeCell ref="U34:AA34"/>
    <mergeCell ref="I35:AI35"/>
    <mergeCell ref="I36:X36"/>
    <mergeCell ref="Y36:AA36"/>
    <mergeCell ref="I34:T34"/>
    <mergeCell ref="F20:AF20"/>
    <mergeCell ref="F24:H24"/>
    <mergeCell ref="AD19:AE19"/>
    <mergeCell ref="AF19:AK19"/>
    <mergeCell ref="V23:X23"/>
    <mergeCell ref="S25:U25"/>
    <mergeCell ref="M24:O24"/>
    <mergeCell ref="M23:O23"/>
    <mergeCell ref="P23:R23"/>
    <mergeCell ref="S23:U23"/>
    <mergeCell ref="F25:H25"/>
    <mergeCell ref="P24:R24"/>
    <mergeCell ref="I24:L24"/>
    <mergeCell ref="I25:L25"/>
    <mergeCell ref="AC24:AF24"/>
    <mergeCell ref="AC25:AF25"/>
    <mergeCell ref="AC21:AF23"/>
    <mergeCell ref="I21:L23"/>
    <mergeCell ref="F21:H23"/>
    <mergeCell ref="S24:U24"/>
    <mergeCell ref="M21:AB21"/>
    <mergeCell ref="Y22:AB23"/>
    <mergeCell ref="V24:X24"/>
    <mergeCell ref="V25:X25"/>
    <mergeCell ref="Y13:AF13"/>
    <mergeCell ref="AI13:AK13"/>
    <mergeCell ref="AD14:AE14"/>
    <mergeCell ref="AF14:AK14"/>
    <mergeCell ref="A12:X12"/>
    <mergeCell ref="Y12:AF12"/>
    <mergeCell ref="A17:B17"/>
    <mergeCell ref="AG13:AH13"/>
    <mergeCell ref="AG12:AH12"/>
    <mergeCell ref="AI12:AK12"/>
    <mergeCell ref="A13:X13"/>
    <mergeCell ref="A15:B15"/>
    <mergeCell ref="C14:M14"/>
    <mergeCell ref="A14:B14"/>
    <mergeCell ref="Y14:AC14"/>
    <mergeCell ref="N14:X14"/>
    <mergeCell ref="AD15:AE15"/>
    <mergeCell ref="AF15:AK15"/>
    <mergeCell ref="Y15:AC15"/>
    <mergeCell ref="AD16:AE16"/>
    <mergeCell ref="C15:M15"/>
    <mergeCell ref="N15:X15"/>
    <mergeCell ref="A18:B18"/>
    <mergeCell ref="C16:M16"/>
    <mergeCell ref="C17:M17"/>
    <mergeCell ref="AF16:AK16"/>
    <mergeCell ref="N16:X16"/>
    <mergeCell ref="Y16:AC16"/>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A1:AK1"/>
    <mergeCell ref="AG10:AH10"/>
    <mergeCell ref="AI10:AK10"/>
    <mergeCell ref="AI11:AK11"/>
    <mergeCell ref="AG11:AH11"/>
    <mergeCell ref="A9:AK9"/>
    <mergeCell ref="G3:AK3"/>
    <mergeCell ref="G5:AK5"/>
    <mergeCell ref="G8:AK8"/>
    <mergeCell ref="G6:AK6"/>
    <mergeCell ref="A8:F8"/>
    <mergeCell ref="A10:X10"/>
    <mergeCell ref="A11:X11"/>
    <mergeCell ref="Y10:AF10"/>
    <mergeCell ref="AG7:AK7"/>
    <mergeCell ref="M7:S7"/>
    <mergeCell ref="Y11:AF11"/>
    <mergeCell ref="G7:L7"/>
    <mergeCell ref="Z7:AF7"/>
    <mergeCell ref="T7:Y7"/>
    <mergeCell ref="A2:AK2"/>
    <mergeCell ref="G4:AK4"/>
    <mergeCell ref="M22:R22"/>
    <mergeCell ref="S22:X22"/>
    <mergeCell ref="P25:R25"/>
    <mergeCell ref="A44:AK44"/>
    <mergeCell ref="A40:AK40"/>
    <mergeCell ref="A39:AK39"/>
    <mergeCell ref="A38:AE38"/>
    <mergeCell ref="Y29:AB29"/>
    <mergeCell ref="AC29:AF29"/>
    <mergeCell ref="V28:X28"/>
    <mergeCell ref="V29:X29"/>
    <mergeCell ref="P27:R27"/>
    <mergeCell ref="Y28:AB28"/>
    <mergeCell ref="M25:O25"/>
    <mergeCell ref="AC28:AF28"/>
    <mergeCell ref="I26:L26"/>
    <mergeCell ref="I27:L27"/>
    <mergeCell ref="F30:H30"/>
    <mergeCell ref="I30:L30"/>
    <mergeCell ref="M30:O30"/>
    <mergeCell ref="Y30:AB30"/>
    <mergeCell ref="AC30:AF30"/>
    <mergeCell ref="P30:R30"/>
    <mergeCell ref="V30:X30"/>
    <mergeCell ref="F28:H28"/>
    <mergeCell ref="I28:L28"/>
    <mergeCell ref="M28:O28"/>
    <mergeCell ref="P28:R28"/>
    <mergeCell ref="S28:U28"/>
    <mergeCell ref="F26:H26"/>
    <mergeCell ref="F27:H27"/>
    <mergeCell ref="F29:H29"/>
    <mergeCell ref="S26:U26"/>
    <mergeCell ref="M27:O27"/>
    <mergeCell ref="I29:L29"/>
    <mergeCell ref="S27:U27"/>
    <mergeCell ref="M26:O26"/>
    <mergeCell ref="P26:R26"/>
    <mergeCell ref="M29:O29"/>
    <mergeCell ref="P29:R29"/>
    <mergeCell ref="AC27:AF27"/>
    <mergeCell ref="Y26:AB26"/>
    <mergeCell ref="Y27:AB27"/>
    <mergeCell ref="V26:X26"/>
    <mergeCell ref="V27:X27"/>
    <mergeCell ref="AC26:AF26"/>
    <mergeCell ref="S30:U30"/>
    <mergeCell ref="Y24:AB24"/>
    <mergeCell ref="Y25:AB25"/>
    <mergeCell ref="S29:U29"/>
  </mergeCells>
  <phoneticPr fontId="0" type="noConversion"/>
  <dataValidations count="3">
    <dataValidation type="list" allowBlank="1" showInputMessage="1" showErrorMessage="1" sqref="G5:AK5" xr:uid="{00000000-0002-0000-0000-000000000000}">
      <formula1>$BA$1:$BA$5</formula1>
    </dataValidation>
    <dataValidation type="list" allowBlank="1" showInputMessage="1" showErrorMessage="1" sqref="Z7:AF7 G7:L7" xr:uid="{00000000-0002-0000-0000-000001000000}">
      <formula1>$BC$1:$BC$10</formula1>
    </dataValidation>
    <dataValidation type="list" allowBlank="1" showInputMessage="1" showErrorMessage="1" sqref="A14:B14 A16:B16 A18:B18" xr:uid="{8AB95178-105D-466B-B77E-7FF86C722AE6}">
      <formula1>$AZ$1:$AZ$3</formula1>
    </dataValidation>
  </dataValidations>
  <printOptions horizontalCentered="1"/>
  <pageMargins left="0.25" right="0.25" top="0.25" bottom="0.25" header="0.37" footer="0.4"/>
  <pageSetup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BA44"/>
  <sheetViews>
    <sheetView showWhiteSpace="0" topLeftCell="A17" zoomScaleNormal="100" workbookViewId="0">
      <selection activeCell="S17" sqref="S17:T17"/>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1" width="5.5703125" customWidth="1"/>
    <col min="12" max="12" width="6.42578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2" t="str">
        <f>T('Cover Page'!A3)</f>
        <v>Program Services:</v>
      </c>
      <c r="F1" s="109" t="str">
        <f>T('Cover Page'!G3)</f>
        <v>Traditional Legal Assistance (National Family Caregiver Support Services) for FCSP-G</v>
      </c>
      <c r="G1" s="109"/>
      <c r="H1" s="109"/>
      <c r="I1" s="109"/>
      <c r="J1" s="109"/>
      <c r="K1" s="109"/>
      <c r="L1" s="109"/>
      <c r="M1" s="109"/>
      <c r="N1" s="109"/>
      <c r="O1" s="109"/>
      <c r="P1" s="109"/>
      <c r="Q1" s="109"/>
      <c r="R1" s="109"/>
      <c r="S1" s="109"/>
      <c r="T1" s="109"/>
      <c r="U1" s="109"/>
      <c r="V1" s="109"/>
      <c r="W1" s="109"/>
      <c r="X1" s="109"/>
      <c r="Y1" s="109"/>
      <c r="Z1" s="109"/>
      <c r="AA1" s="109"/>
      <c r="AB1" s="109"/>
    </row>
    <row r="2" spans="1:53" ht="21.95" customHeight="1" x14ac:dyDescent="0.2">
      <c r="A2" s="2" t="str">
        <f>T('Cover Page'!A5)</f>
        <v>Fiscal Year:</v>
      </c>
      <c r="F2" s="110" t="str">
        <f>T('Cover Page'!G5:AK5)</f>
        <v>2023-24</v>
      </c>
      <c r="G2" s="110"/>
      <c r="H2" s="110"/>
      <c r="I2" s="110"/>
      <c r="J2" s="110"/>
      <c r="K2" s="110"/>
      <c r="L2" s="110"/>
      <c r="M2" s="110"/>
      <c r="N2" s="110"/>
      <c r="O2" s="110"/>
      <c r="P2" s="110"/>
      <c r="Q2" s="110"/>
      <c r="R2" s="110"/>
      <c r="S2" s="110"/>
      <c r="T2" s="110"/>
      <c r="U2" s="110"/>
      <c r="V2" s="110"/>
      <c r="W2" s="110"/>
      <c r="X2" s="110"/>
      <c r="Y2" s="110"/>
      <c r="Z2" s="110"/>
      <c r="AA2" s="110"/>
      <c r="AB2" s="110"/>
    </row>
    <row r="3" spans="1:53" s="7" customFormat="1" ht="21.95" hidden="1" customHeight="1" x14ac:dyDescent="0.2">
      <c r="A3" s="11" t="str">
        <f>T('Cover Page'!A6)</f>
        <v>Subaward Number:</v>
      </c>
      <c r="B3" s="11"/>
      <c r="C3" s="11"/>
      <c r="D3" s="11"/>
      <c r="E3" s="10"/>
      <c r="F3" s="204" t="str">
        <f>T('Cover Page'!G6:AK6)</f>
        <v>[Enter Subaward Number]</v>
      </c>
      <c r="G3" s="204"/>
      <c r="H3" s="204"/>
      <c r="I3" s="204"/>
      <c r="J3" s="204"/>
      <c r="K3" s="204"/>
      <c r="L3" s="204"/>
      <c r="M3" s="204"/>
      <c r="N3" s="204"/>
      <c r="O3" s="204"/>
      <c r="P3" s="204"/>
      <c r="Q3" s="204"/>
      <c r="R3" s="204"/>
      <c r="S3" s="204"/>
      <c r="T3" s="204"/>
      <c r="U3" s="204"/>
      <c r="V3" s="204"/>
      <c r="W3" s="204"/>
      <c r="X3" s="204"/>
      <c r="Y3" s="204"/>
      <c r="Z3" s="204"/>
      <c r="AA3" s="204"/>
      <c r="AB3" s="204"/>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22</v>
      </c>
      <c r="B4" s="11"/>
      <c r="C4" s="11"/>
      <c r="D4" s="11"/>
      <c r="F4" s="116" t="str">
        <f>T('Cover Page'!G7:L7)</f>
        <v xml:space="preserve"> N/A</v>
      </c>
      <c r="G4" s="116"/>
      <c r="H4" s="116"/>
      <c r="I4" s="116"/>
      <c r="J4" s="116"/>
      <c r="K4" s="116"/>
      <c r="L4" s="116"/>
      <c r="M4" s="116"/>
      <c r="N4" s="116"/>
      <c r="O4" s="116"/>
      <c r="P4" s="116"/>
      <c r="Q4" s="116"/>
      <c r="R4" s="205" t="s">
        <v>24</v>
      </c>
      <c r="S4" s="205"/>
      <c r="T4" s="205"/>
      <c r="U4" s="205"/>
      <c r="V4" s="205"/>
      <c r="W4" s="116" t="str">
        <f>T('Cover Page'!Z7:AF7)</f>
        <v xml:space="preserve"> N/A</v>
      </c>
      <c r="X4" s="116"/>
      <c r="Y4" s="116"/>
      <c r="Z4" s="116"/>
      <c r="AA4" s="116"/>
      <c r="AB4" s="116"/>
      <c r="AC4" s="17"/>
      <c r="AD4" s="17"/>
      <c r="AE4" s="17"/>
      <c r="AF4" s="17"/>
      <c r="AG4" s="208"/>
      <c r="AH4" s="208"/>
      <c r="AI4" s="208"/>
      <c r="AJ4" s="208"/>
      <c r="AK4" s="208"/>
      <c r="AY4" s="13"/>
      <c r="BA4" s="14"/>
    </row>
    <row r="5" spans="1:53" ht="21.95" customHeight="1" x14ac:dyDescent="0.2">
      <c r="A5" s="2" t="str">
        <f>T('Cover Page'!A8:F8)</f>
        <v>Bidder's Legal Name:</v>
      </c>
      <c r="B5" s="1"/>
      <c r="C5" s="1"/>
      <c r="D5" s="1"/>
      <c r="E5" s="1"/>
      <c r="F5" s="116" t="str">
        <f>T('Cover Page'!G8:AK8)</f>
        <v>[Enter Legal Name]</v>
      </c>
      <c r="G5" s="116"/>
      <c r="H5" s="116"/>
      <c r="I5" s="116"/>
      <c r="J5" s="116"/>
      <c r="K5" s="116"/>
      <c r="L5" s="116"/>
      <c r="M5" s="116"/>
      <c r="N5" s="116"/>
      <c r="O5" s="116"/>
      <c r="P5" s="116"/>
      <c r="Q5" s="116"/>
      <c r="R5" s="116"/>
      <c r="S5" s="116"/>
      <c r="T5" s="116"/>
      <c r="U5" s="116"/>
      <c r="V5" s="116"/>
      <c r="W5" s="116"/>
      <c r="X5" s="116"/>
      <c r="Y5" s="116"/>
      <c r="Z5" s="116"/>
      <c r="AA5" s="116"/>
      <c r="AB5" s="116"/>
    </row>
    <row r="6" spans="1:53" ht="25.5" customHeight="1" thickBot="1" x14ac:dyDescent="0.25">
      <c r="A6" s="117" t="s">
        <v>70</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row>
    <row r="7" spans="1:53" ht="21" customHeight="1" x14ac:dyDescent="0.2">
      <c r="A7" s="261" t="s">
        <v>71</v>
      </c>
      <c r="B7" s="262"/>
      <c r="C7" s="262"/>
      <c r="D7" s="262"/>
      <c r="E7" s="261" t="s">
        <v>72</v>
      </c>
      <c r="F7" s="261"/>
      <c r="G7" s="261" t="s">
        <v>73</v>
      </c>
      <c r="H7" s="261"/>
      <c r="I7" s="261" t="s">
        <v>74</v>
      </c>
      <c r="J7" s="263"/>
      <c r="K7" s="177" t="s">
        <v>75</v>
      </c>
      <c r="L7" s="178"/>
      <c r="M7" s="181" t="s">
        <v>236</v>
      </c>
      <c r="N7" s="182"/>
      <c r="O7" s="185" t="s">
        <v>246</v>
      </c>
      <c r="P7" s="186"/>
      <c r="Q7" s="186"/>
      <c r="R7" s="186"/>
      <c r="S7" s="186"/>
      <c r="T7" s="186"/>
      <c r="U7" s="186"/>
      <c r="V7" s="186"/>
      <c r="W7" s="186"/>
      <c r="X7" s="187"/>
      <c r="Y7" s="177" t="s">
        <v>76</v>
      </c>
      <c r="Z7" s="178"/>
      <c r="AA7" s="181" t="s">
        <v>77</v>
      </c>
      <c r="AB7" s="182"/>
      <c r="AC7" s="3"/>
    </row>
    <row r="8" spans="1:53" ht="33.75" customHeight="1" x14ac:dyDescent="0.2">
      <c r="A8" s="261"/>
      <c r="B8" s="262"/>
      <c r="C8" s="262"/>
      <c r="D8" s="262"/>
      <c r="E8" s="261"/>
      <c r="F8" s="261"/>
      <c r="G8" s="261"/>
      <c r="H8" s="261"/>
      <c r="I8" s="261"/>
      <c r="J8" s="263"/>
      <c r="K8" s="179"/>
      <c r="L8" s="180"/>
      <c r="M8" s="183"/>
      <c r="N8" s="184"/>
      <c r="O8" s="261" t="s">
        <v>78</v>
      </c>
      <c r="P8" s="261"/>
      <c r="Q8" s="261"/>
      <c r="R8" s="261"/>
      <c r="S8" s="261" t="s">
        <v>79</v>
      </c>
      <c r="T8" s="261"/>
      <c r="U8" s="261"/>
      <c r="V8" s="261"/>
      <c r="W8" s="263" t="s">
        <v>80</v>
      </c>
      <c r="X8" s="266"/>
      <c r="Y8" s="179"/>
      <c r="Z8" s="180"/>
      <c r="AA8" s="179"/>
      <c r="AB8" s="188"/>
      <c r="AC8" s="3"/>
    </row>
    <row r="9" spans="1:53" s="4" customFormat="1" ht="33" customHeight="1" x14ac:dyDescent="0.2">
      <c r="A9" s="262"/>
      <c r="B9" s="262"/>
      <c r="C9" s="262"/>
      <c r="D9" s="262"/>
      <c r="E9" s="261"/>
      <c r="F9" s="261"/>
      <c r="G9" s="261"/>
      <c r="H9" s="261"/>
      <c r="I9" s="261"/>
      <c r="J9" s="263"/>
      <c r="K9" s="264" t="s">
        <v>81</v>
      </c>
      <c r="L9" s="265"/>
      <c r="M9" s="183" t="s">
        <v>82</v>
      </c>
      <c r="N9" s="184"/>
      <c r="O9" s="261" t="s">
        <v>83</v>
      </c>
      <c r="P9" s="261"/>
      <c r="Q9" s="261" t="s">
        <v>84</v>
      </c>
      <c r="R9" s="262"/>
      <c r="S9" s="261" t="s">
        <v>83</v>
      </c>
      <c r="T9" s="261"/>
      <c r="U9" s="261" t="s">
        <v>84</v>
      </c>
      <c r="V9" s="262"/>
      <c r="W9" s="263" t="s">
        <v>83</v>
      </c>
      <c r="X9" s="266"/>
      <c r="Y9" s="264" t="s">
        <v>85</v>
      </c>
      <c r="Z9" s="265"/>
      <c r="AA9" s="264" t="s">
        <v>86</v>
      </c>
      <c r="AB9" s="184"/>
      <c r="AC9" s="3"/>
    </row>
    <row r="10" spans="1:53" x14ac:dyDescent="0.2">
      <c r="A10" s="237" t="s">
        <v>87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40"/>
      <c r="AC10" s="3"/>
    </row>
    <row r="11" spans="1:53" s="1" customFormat="1" ht="23.25" customHeight="1" x14ac:dyDescent="0.2">
      <c r="A11" s="189" t="s">
        <v>88</v>
      </c>
      <c r="B11" s="190"/>
      <c r="C11" s="190"/>
      <c r="D11" s="190"/>
      <c r="E11" s="203"/>
      <c r="F11" s="203"/>
      <c r="G11" s="202"/>
      <c r="H11" s="202"/>
      <c r="I11" s="200"/>
      <c r="J11" s="201"/>
      <c r="K11" s="211" t="str">
        <f t="shared" ref="K11:K22" si="0">IF(E11="","",E11*G11*I11)</f>
        <v/>
      </c>
      <c r="L11" s="212"/>
      <c r="M11" s="199"/>
      <c r="N11" s="198"/>
      <c r="O11" s="198"/>
      <c r="P11" s="198"/>
      <c r="Q11" s="198"/>
      <c r="R11" s="198"/>
      <c r="S11" s="198"/>
      <c r="T11" s="198"/>
      <c r="U11" s="198"/>
      <c r="V11" s="198"/>
      <c r="W11" s="196"/>
      <c r="X11" s="197"/>
      <c r="Y11" s="211" t="str">
        <f t="shared" ref="Y11:Y16" si="1">IF(K11="","",SUM(M11:X11))</f>
        <v/>
      </c>
      <c r="Z11" s="212"/>
      <c r="AA11" s="206" t="str">
        <f t="shared" ref="AA11:AA17" si="2">IF(K11="","",(K11-Y11))</f>
        <v/>
      </c>
      <c r="AB11" s="207"/>
      <c r="AC11" s="3"/>
    </row>
    <row r="12" spans="1:53" ht="23.25" customHeight="1" x14ac:dyDescent="0.2">
      <c r="A12" s="189" t="s">
        <v>88</v>
      </c>
      <c r="B12" s="190"/>
      <c r="C12" s="190"/>
      <c r="D12" s="190"/>
      <c r="E12" s="203"/>
      <c r="F12" s="203"/>
      <c r="G12" s="202"/>
      <c r="H12" s="202"/>
      <c r="I12" s="200"/>
      <c r="J12" s="201"/>
      <c r="K12" s="211" t="str">
        <f t="shared" si="0"/>
        <v/>
      </c>
      <c r="L12" s="212"/>
      <c r="M12" s="199"/>
      <c r="N12" s="198"/>
      <c r="O12" s="198"/>
      <c r="P12" s="198"/>
      <c r="Q12" s="198"/>
      <c r="R12" s="198"/>
      <c r="S12" s="198"/>
      <c r="T12" s="198"/>
      <c r="U12" s="198"/>
      <c r="V12" s="198"/>
      <c r="W12" s="196"/>
      <c r="X12" s="197"/>
      <c r="Y12" s="211" t="str">
        <f t="shared" si="1"/>
        <v/>
      </c>
      <c r="Z12" s="212"/>
      <c r="AA12" s="206" t="str">
        <f t="shared" si="2"/>
        <v/>
      </c>
      <c r="AB12" s="207"/>
      <c r="AC12" s="3"/>
    </row>
    <row r="13" spans="1:53" ht="23.25" customHeight="1" x14ac:dyDescent="0.2">
      <c r="A13" s="189" t="s">
        <v>88</v>
      </c>
      <c r="B13" s="190"/>
      <c r="C13" s="190"/>
      <c r="D13" s="190"/>
      <c r="E13" s="203"/>
      <c r="F13" s="203"/>
      <c r="G13" s="202"/>
      <c r="H13" s="202"/>
      <c r="I13" s="200"/>
      <c r="J13" s="201"/>
      <c r="K13" s="211" t="str">
        <f t="shared" si="0"/>
        <v/>
      </c>
      <c r="L13" s="212"/>
      <c r="M13" s="199"/>
      <c r="N13" s="198"/>
      <c r="O13" s="198"/>
      <c r="P13" s="198"/>
      <c r="Q13" s="198"/>
      <c r="R13" s="198"/>
      <c r="S13" s="198"/>
      <c r="T13" s="198"/>
      <c r="U13" s="198"/>
      <c r="V13" s="198"/>
      <c r="W13" s="196"/>
      <c r="X13" s="197"/>
      <c r="Y13" s="211" t="str">
        <f t="shared" si="1"/>
        <v/>
      </c>
      <c r="Z13" s="212"/>
      <c r="AA13" s="206" t="str">
        <f t="shared" si="2"/>
        <v/>
      </c>
      <c r="AB13" s="207"/>
      <c r="AC13" s="3"/>
    </row>
    <row r="14" spans="1:53" ht="23.25" customHeight="1" x14ac:dyDescent="0.2">
      <c r="A14" s="189" t="s">
        <v>88</v>
      </c>
      <c r="B14" s="190"/>
      <c r="C14" s="190"/>
      <c r="D14" s="190"/>
      <c r="E14" s="203"/>
      <c r="F14" s="203"/>
      <c r="G14" s="202"/>
      <c r="H14" s="202"/>
      <c r="I14" s="200"/>
      <c r="J14" s="201"/>
      <c r="K14" s="211" t="str">
        <f t="shared" si="0"/>
        <v/>
      </c>
      <c r="L14" s="212"/>
      <c r="M14" s="199"/>
      <c r="N14" s="198"/>
      <c r="O14" s="198"/>
      <c r="P14" s="198"/>
      <c r="Q14" s="198"/>
      <c r="R14" s="198"/>
      <c r="S14" s="198"/>
      <c r="T14" s="198"/>
      <c r="U14" s="198"/>
      <c r="V14" s="198"/>
      <c r="W14" s="196"/>
      <c r="X14" s="197"/>
      <c r="Y14" s="211" t="str">
        <f t="shared" si="1"/>
        <v/>
      </c>
      <c r="Z14" s="212"/>
      <c r="AA14" s="206" t="str">
        <f t="shared" si="2"/>
        <v/>
      </c>
      <c r="AB14" s="207"/>
      <c r="AC14" s="3"/>
    </row>
    <row r="15" spans="1:53" ht="23.25" customHeight="1" x14ac:dyDescent="0.2">
      <c r="A15" s="189" t="s">
        <v>88</v>
      </c>
      <c r="B15" s="190"/>
      <c r="C15" s="190"/>
      <c r="D15" s="190"/>
      <c r="E15" s="203"/>
      <c r="F15" s="203"/>
      <c r="G15" s="202"/>
      <c r="H15" s="202"/>
      <c r="I15" s="200"/>
      <c r="J15" s="201"/>
      <c r="K15" s="211" t="str">
        <f t="shared" si="0"/>
        <v/>
      </c>
      <c r="L15" s="212"/>
      <c r="M15" s="199"/>
      <c r="N15" s="198"/>
      <c r="O15" s="198"/>
      <c r="P15" s="198"/>
      <c r="Q15" s="198"/>
      <c r="R15" s="198"/>
      <c r="S15" s="198"/>
      <c r="T15" s="198"/>
      <c r="U15" s="198"/>
      <c r="V15" s="198"/>
      <c r="W15" s="196"/>
      <c r="X15" s="197"/>
      <c r="Y15" s="211" t="str">
        <f t="shared" si="1"/>
        <v/>
      </c>
      <c r="Z15" s="212"/>
      <c r="AA15" s="206" t="str">
        <f t="shared" si="2"/>
        <v/>
      </c>
      <c r="AB15" s="207"/>
      <c r="AC15" s="3"/>
    </row>
    <row r="16" spans="1:53" ht="23.25" customHeight="1" x14ac:dyDescent="0.2">
      <c r="A16" s="189" t="s">
        <v>88</v>
      </c>
      <c r="B16" s="190"/>
      <c r="C16" s="190"/>
      <c r="D16" s="190"/>
      <c r="E16" s="203"/>
      <c r="F16" s="203"/>
      <c r="G16" s="202"/>
      <c r="H16" s="202"/>
      <c r="I16" s="200"/>
      <c r="J16" s="201"/>
      <c r="K16" s="211" t="str">
        <f t="shared" si="0"/>
        <v/>
      </c>
      <c r="L16" s="212"/>
      <c r="M16" s="199"/>
      <c r="N16" s="198"/>
      <c r="O16" s="198"/>
      <c r="P16" s="198"/>
      <c r="Q16" s="198"/>
      <c r="R16" s="198"/>
      <c r="S16" s="198"/>
      <c r="T16" s="198"/>
      <c r="U16" s="198"/>
      <c r="V16" s="198"/>
      <c r="W16" s="196"/>
      <c r="X16" s="197"/>
      <c r="Y16" s="211" t="str">
        <f t="shared" si="1"/>
        <v/>
      </c>
      <c r="Z16" s="212"/>
      <c r="AA16" s="206" t="str">
        <f t="shared" si="2"/>
        <v/>
      </c>
      <c r="AB16" s="207"/>
      <c r="AC16" s="3"/>
    </row>
    <row r="17" spans="1:29" ht="23.25" customHeight="1" x14ac:dyDescent="0.2">
      <c r="A17" s="189" t="s">
        <v>88</v>
      </c>
      <c r="B17" s="190"/>
      <c r="C17" s="190"/>
      <c r="D17" s="190"/>
      <c r="E17" s="203"/>
      <c r="F17" s="203"/>
      <c r="G17" s="202"/>
      <c r="H17" s="202"/>
      <c r="I17" s="200"/>
      <c r="J17" s="201"/>
      <c r="K17" s="194" t="str">
        <f t="shared" si="0"/>
        <v/>
      </c>
      <c r="L17" s="195"/>
      <c r="M17" s="199"/>
      <c r="N17" s="198"/>
      <c r="O17" s="198"/>
      <c r="P17" s="198"/>
      <c r="Q17" s="198"/>
      <c r="R17" s="198"/>
      <c r="S17" s="198"/>
      <c r="T17" s="198"/>
      <c r="U17" s="198"/>
      <c r="V17" s="198"/>
      <c r="W17" s="196"/>
      <c r="X17" s="197"/>
      <c r="Y17" s="194" t="str">
        <f>IF(K17="","",SUM(M17:X17))</f>
        <v/>
      </c>
      <c r="Z17" s="195"/>
      <c r="AA17" s="192" t="str">
        <f t="shared" si="2"/>
        <v/>
      </c>
      <c r="AB17" s="193"/>
      <c r="AC17" s="3"/>
    </row>
    <row r="18" spans="1:29" ht="23.25" customHeight="1" x14ac:dyDescent="0.2">
      <c r="A18" s="189" t="s">
        <v>88</v>
      </c>
      <c r="B18" s="190"/>
      <c r="C18" s="190"/>
      <c r="D18" s="190"/>
      <c r="E18" s="203"/>
      <c r="F18" s="203"/>
      <c r="G18" s="202"/>
      <c r="H18" s="202"/>
      <c r="I18" s="200"/>
      <c r="J18" s="201"/>
      <c r="K18" s="194" t="str">
        <f>IF(E18="","",E18*G18*I18)</f>
        <v/>
      </c>
      <c r="L18" s="195"/>
      <c r="M18" s="199"/>
      <c r="N18" s="198"/>
      <c r="O18" s="198"/>
      <c r="P18" s="198"/>
      <c r="Q18" s="198"/>
      <c r="R18" s="198"/>
      <c r="S18" s="198"/>
      <c r="T18" s="198"/>
      <c r="U18" s="198"/>
      <c r="V18" s="198"/>
      <c r="W18" s="196"/>
      <c r="X18" s="197"/>
      <c r="Y18" s="194" t="str">
        <f>IF(K18="","",SUM(M18:X18))</f>
        <v/>
      </c>
      <c r="Z18" s="195"/>
      <c r="AA18" s="192" t="str">
        <f t="shared" ref="AA18:AA21" si="3">IF(K18="","",(K18-Y18))</f>
        <v/>
      </c>
      <c r="AB18" s="193"/>
      <c r="AC18" s="3"/>
    </row>
    <row r="19" spans="1:29" ht="23.25" customHeight="1" x14ac:dyDescent="0.2">
      <c r="A19" s="189" t="s">
        <v>88</v>
      </c>
      <c r="B19" s="190"/>
      <c r="C19" s="190"/>
      <c r="D19" s="190"/>
      <c r="E19" s="203"/>
      <c r="F19" s="203"/>
      <c r="G19" s="202"/>
      <c r="H19" s="202"/>
      <c r="I19" s="200"/>
      <c r="J19" s="201"/>
      <c r="K19" s="194" t="str">
        <f t="shared" si="0"/>
        <v/>
      </c>
      <c r="L19" s="195"/>
      <c r="M19" s="199"/>
      <c r="N19" s="198"/>
      <c r="O19" s="198"/>
      <c r="P19" s="198"/>
      <c r="Q19" s="198"/>
      <c r="R19" s="198"/>
      <c r="S19" s="198"/>
      <c r="T19" s="198"/>
      <c r="U19" s="198"/>
      <c r="V19" s="198"/>
      <c r="W19" s="196"/>
      <c r="X19" s="197"/>
      <c r="Y19" s="194" t="str">
        <f t="shared" ref="Y19:Y22" si="4">IF(K19="","",SUM(M19:X19))</f>
        <v/>
      </c>
      <c r="Z19" s="195"/>
      <c r="AA19" s="192" t="str">
        <f t="shared" si="3"/>
        <v/>
      </c>
      <c r="AB19" s="193"/>
      <c r="AC19" s="3"/>
    </row>
    <row r="20" spans="1:29" ht="23.25" customHeight="1" x14ac:dyDescent="0.2">
      <c r="A20" s="189" t="s">
        <v>88</v>
      </c>
      <c r="B20" s="190"/>
      <c r="C20" s="190"/>
      <c r="D20" s="190"/>
      <c r="E20" s="203"/>
      <c r="F20" s="203"/>
      <c r="G20" s="202"/>
      <c r="H20" s="202"/>
      <c r="I20" s="200"/>
      <c r="J20" s="201"/>
      <c r="K20" s="194" t="str">
        <f t="shared" si="0"/>
        <v/>
      </c>
      <c r="L20" s="195"/>
      <c r="M20" s="199"/>
      <c r="N20" s="198"/>
      <c r="O20" s="198"/>
      <c r="P20" s="198"/>
      <c r="Q20" s="198"/>
      <c r="R20" s="198"/>
      <c r="S20" s="198"/>
      <c r="T20" s="198"/>
      <c r="U20" s="198"/>
      <c r="V20" s="198"/>
      <c r="W20" s="196"/>
      <c r="X20" s="197"/>
      <c r="Y20" s="194" t="str">
        <f t="shared" si="4"/>
        <v/>
      </c>
      <c r="Z20" s="195"/>
      <c r="AA20" s="192" t="str">
        <f t="shared" si="3"/>
        <v/>
      </c>
      <c r="AB20" s="193"/>
      <c r="AC20" s="3"/>
    </row>
    <row r="21" spans="1:29" ht="23.25" customHeight="1" x14ac:dyDescent="0.2">
      <c r="A21" s="189" t="s">
        <v>88</v>
      </c>
      <c r="B21" s="190"/>
      <c r="C21" s="190"/>
      <c r="D21" s="191"/>
      <c r="E21" s="203"/>
      <c r="F21" s="203"/>
      <c r="G21" s="202"/>
      <c r="H21" s="202"/>
      <c r="I21" s="200"/>
      <c r="J21" s="201"/>
      <c r="K21" s="194" t="str">
        <f t="shared" si="0"/>
        <v/>
      </c>
      <c r="L21" s="195"/>
      <c r="M21" s="199"/>
      <c r="N21" s="198"/>
      <c r="O21" s="198"/>
      <c r="P21" s="198"/>
      <c r="Q21" s="198"/>
      <c r="R21" s="198"/>
      <c r="S21" s="198"/>
      <c r="T21" s="198"/>
      <c r="U21" s="198"/>
      <c r="V21" s="198"/>
      <c r="W21" s="196"/>
      <c r="X21" s="197"/>
      <c r="Y21" s="194" t="str">
        <f t="shared" si="4"/>
        <v/>
      </c>
      <c r="Z21" s="195"/>
      <c r="AA21" s="192" t="str">
        <f t="shared" si="3"/>
        <v/>
      </c>
      <c r="AB21" s="193"/>
      <c r="AC21" s="3"/>
    </row>
    <row r="22" spans="1:29" ht="23.25" customHeight="1" x14ac:dyDescent="0.2">
      <c r="A22" s="189" t="s">
        <v>88</v>
      </c>
      <c r="B22" s="190"/>
      <c r="C22" s="190"/>
      <c r="D22" s="191"/>
      <c r="E22" s="203"/>
      <c r="F22" s="203"/>
      <c r="G22" s="202"/>
      <c r="H22" s="202"/>
      <c r="I22" s="200"/>
      <c r="J22" s="201"/>
      <c r="K22" s="194" t="str">
        <f t="shared" si="0"/>
        <v/>
      </c>
      <c r="L22" s="195"/>
      <c r="M22" s="199"/>
      <c r="N22" s="198"/>
      <c r="O22" s="198"/>
      <c r="P22" s="198"/>
      <c r="Q22" s="198"/>
      <c r="R22" s="198"/>
      <c r="S22" s="198"/>
      <c r="T22" s="198"/>
      <c r="U22" s="198"/>
      <c r="V22" s="198"/>
      <c r="W22" s="196"/>
      <c r="X22" s="197"/>
      <c r="Y22" s="194" t="str">
        <f t="shared" si="4"/>
        <v/>
      </c>
      <c r="Z22" s="195"/>
      <c r="AA22" s="192" t="str">
        <f>IF(K22="","",(K22-Y22))</f>
        <v/>
      </c>
      <c r="AB22" s="193"/>
      <c r="AC22" s="3"/>
    </row>
    <row r="23" spans="1:29" ht="23.25" customHeight="1" x14ac:dyDescent="0.2">
      <c r="A23" s="189" t="s">
        <v>88</v>
      </c>
      <c r="B23" s="190"/>
      <c r="C23" s="190"/>
      <c r="D23" s="191"/>
      <c r="E23" s="203"/>
      <c r="F23" s="203"/>
      <c r="G23" s="202"/>
      <c r="H23" s="202"/>
      <c r="I23" s="200"/>
      <c r="J23" s="201"/>
      <c r="K23" s="194" t="str">
        <f t="shared" ref="K23:K29" si="5">IF(E23="","",E23*G23*I23)</f>
        <v/>
      </c>
      <c r="L23" s="195"/>
      <c r="M23" s="199"/>
      <c r="N23" s="198"/>
      <c r="O23" s="198"/>
      <c r="P23" s="198"/>
      <c r="Q23" s="198"/>
      <c r="R23" s="198"/>
      <c r="S23" s="198"/>
      <c r="T23" s="198"/>
      <c r="U23" s="198"/>
      <c r="V23" s="198"/>
      <c r="W23" s="196"/>
      <c r="X23" s="197"/>
      <c r="Y23" s="194" t="str">
        <f t="shared" ref="Y23:Y32" si="6">IF(K23="","",SUM(M23:X23))</f>
        <v/>
      </c>
      <c r="Z23" s="195"/>
      <c r="AA23" s="192" t="str">
        <f>IF(K23="","",(K23-Y23))</f>
        <v/>
      </c>
      <c r="AB23" s="193"/>
      <c r="AC23" s="3"/>
    </row>
    <row r="24" spans="1:29" ht="23.25" customHeight="1" x14ac:dyDescent="0.2">
      <c r="A24" s="189" t="s">
        <v>88</v>
      </c>
      <c r="B24" s="190"/>
      <c r="C24" s="190"/>
      <c r="D24" s="191"/>
      <c r="E24" s="203"/>
      <c r="F24" s="203"/>
      <c r="G24" s="202"/>
      <c r="H24" s="202"/>
      <c r="I24" s="200"/>
      <c r="J24" s="201"/>
      <c r="K24" s="194" t="str">
        <f t="shared" si="5"/>
        <v/>
      </c>
      <c r="L24" s="195"/>
      <c r="M24" s="199"/>
      <c r="N24" s="198"/>
      <c r="O24" s="198"/>
      <c r="P24" s="198"/>
      <c r="Q24" s="198"/>
      <c r="R24" s="198"/>
      <c r="S24" s="198"/>
      <c r="T24" s="198"/>
      <c r="U24" s="198"/>
      <c r="V24" s="198"/>
      <c r="W24" s="196"/>
      <c r="X24" s="197"/>
      <c r="Y24" s="194" t="str">
        <f t="shared" si="6"/>
        <v/>
      </c>
      <c r="Z24" s="195"/>
      <c r="AA24" s="192" t="str">
        <f>IF(K24="","",(K24-Y24))</f>
        <v/>
      </c>
      <c r="AB24" s="193"/>
      <c r="AC24" s="3"/>
    </row>
    <row r="25" spans="1:29" ht="23.25" customHeight="1" x14ac:dyDescent="0.2">
      <c r="A25" s="189" t="s">
        <v>88</v>
      </c>
      <c r="B25" s="190"/>
      <c r="C25" s="190"/>
      <c r="D25" s="191"/>
      <c r="E25" s="203"/>
      <c r="F25" s="203"/>
      <c r="G25" s="202"/>
      <c r="H25" s="202"/>
      <c r="I25" s="200"/>
      <c r="J25" s="201"/>
      <c r="K25" s="194" t="str">
        <f t="shared" si="5"/>
        <v/>
      </c>
      <c r="L25" s="195"/>
      <c r="M25" s="199"/>
      <c r="N25" s="198"/>
      <c r="O25" s="198"/>
      <c r="P25" s="198"/>
      <c r="Q25" s="198"/>
      <c r="R25" s="198"/>
      <c r="S25" s="198"/>
      <c r="T25" s="198"/>
      <c r="U25" s="198"/>
      <c r="V25" s="198"/>
      <c r="W25" s="196"/>
      <c r="X25" s="197"/>
      <c r="Y25" s="194" t="str">
        <f t="shared" si="6"/>
        <v/>
      </c>
      <c r="Z25" s="195"/>
      <c r="AA25" s="192" t="str">
        <f>IF(K25="","",(K25-Y25))</f>
        <v/>
      </c>
      <c r="AB25" s="193"/>
      <c r="AC25" s="3"/>
    </row>
    <row r="26" spans="1:29" ht="23.25" customHeight="1" x14ac:dyDescent="0.2">
      <c r="A26" s="189" t="s">
        <v>88</v>
      </c>
      <c r="B26" s="190"/>
      <c r="C26" s="190"/>
      <c r="D26" s="191"/>
      <c r="E26" s="203"/>
      <c r="F26" s="203"/>
      <c r="G26" s="202"/>
      <c r="H26" s="202"/>
      <c r="I26" s="200"/>
      <c r="J26" s="201"/>
      <c r="K26" s="194" t="str">
        <f t="shared" si="5"/>
        <v/>
      </c>
      <c r="L26" s="195"/>
      <c r="M26" s="199"/>
      <c r="N26" s="198"/>
      <c r="O26" s="198"/>
      <c r="P26" s="198"/>
      <c r="Q26" s="198"/>
      <c r="R26" s="198"/>
      <c r="S26" s="198"/>
      <c r="T26" s="198"/>
      <c r="U26" s="198"/>
      <c r="V26" s="198"/>
      <c r="W26" s="196"/>
      <c r="X26" s="197"/>
      <c r="Y26" s="194" t="str">
        <f t="shared" si="6"/>
        <v/>
      </c>
      <c r="Z26" s="195"/>
      <c r="AA26" s="192" t="str">
        <f t="shared" ref="AA26:AA32" si="7">IF(K26="","",(K26-Y26))</f>
        <v/>
      </c>
      <c r="AB26" s="193"/>
      <c r="AC26" s="3"/>
    </row>
    <row r="27" spans="1:29" ht="23.25" customHeight="1" x14ac:dyDescent="0.2">
      <c r="A27" s="189" t="s">
        <v>88</v>
      </c>
      <c r="B27" s="190"/>
      <c r="C27" s="190"/>
      <c r="D27" s="191"/>
      <c r="E27" s="203"/>
      <c r="F27" s="203"/>
      <c r="G27" s="202"/>
      <c r="H27" s="202"/>
      <c r="I27" s="200"/>
      <c r="J27" s="201"/>
      <c r="K27" s="194" t="str">
        <f t="shared" si="5"/>
        <v/>
      </c>
      <c r="L27" s="195"/>
      <c r="M27" s="199"/>
      <c r="N27" s="198"/>
      <c r="O27" s="198"/>
      <c r="P27" s="198"/>
      <c r="Q27" s="198"/>
      <c r="R27" s="198"/>
      <c r="S27" s="198"/>
      <c r="T27" s="198"/>
      <c r="U27" s="198"/>
      <c r="V27" s="198"/>
      <c r="W27" s="196"/>
      <c r="X27" s="197"/>
      <c r="Y27" s="194" t="str">
        <f t="shared" si="6"/>
        <v/>
      </c>
      <c r="Z27" s="195"/>
      <c r="AA27" s="192" t="str">
        <f>IF(K27="","",(K27-Y27))</f>
        <v/>
      </c>
      <c r="AB27" s="193"/>
      <c r="AC27" s="3"/>
    </row>
    <row r="28" spans="1:29" ht="23.25" customHeight="1" x14ac:dyDescent="0.2">
      <c r="A28" s="189" t="s">
        <v>88</v>
      </c>
      <c r="B28" s="190"/>
      <c r="C28" s="190"/>
      <c r="D28" s="191"/>
      <c r="E28" s="203"/>
      <c r="F28" s="203"/>
      <c r="G28" s="202"/>
      <c r="H28" s="202"/>
      <c r="I28" s="200"/>
      <c r="J28" s="201"/>
      <c r="K28" s="194" t="str">
        <f t="shared" si="5"/>
        <v/>
      </c>
      <c r="L28" s="195"/>
      <c r="M28" s="199"/>
      <c r="N28" s="198"/>
      <c r="O28" s="198"/>
      <c r="P28" s="198"/>
      <c r="Q28" s="198"/>
      <c r="R28" s="198"/>
      <c r="S28" s="198"/>
      <c r="T28" s="198"/>
      <c r="U28" s="198"/>
      <c r="V28" s="198"/>
      <c r="W28" s="196"/>
      <c r="X28" s="197"/>
      <c r="Y28" s="194" t="str">
        <f t="shared" si="6"/>
        <v/>
      </c>
      <c r="Z28" s="195"/>
      <c r="AA28" s="192" t="str">
        <f t="shared" si="7"/>
        <v/>
      </c>
      <c r="AB28" s="193"/>
      <c r="AC28" s="3"/>
    </row>
    <row r="29" spans="1:29" ht="23.25" customHeight="1" x14ac:dyDescent="0.2">
      <c r="A29" s="189" t="s">
        <v>88</v>
      </c>
      <c r="B29" s="190"/>
      <c r="C29" s="190"/>
      <c r="D29" s="190"/>
      <c r="E29" s="203"/>
      <c r="F29" s="203"/>
      <c r="G29" s="202"/>
      <c r="H29" s="202"/>
      <c r="I29" s="200"/>
      <c r="J29" s="201"/>
      <c r="K29" s="211" t="str">
        <f t="shared" si="5"/>
        <v/>
      </c>
      <c r="L29" s="212"/>
      <c r="M29" s="199"/>
      <c r="N29" s="198"/>
      <c r="O29" s="198"/>
      <c r="P29" s="198"/>
      <c r="Q29" s="198"/>
      <c r="R29" s="198"/>
      <c r="S29" s="198"/>
      <c r="T29" s="198"/>
      <c r="U29" s="198"/>
      <c r="V29" s="198"/>
      <c r="W29" s="196"/>
      <c r="X29" s="197"/>
      <c r="Y29" s="211" t="str">
        <f t="shared" si="6"/>
        <v/>
      </c>
      <c r="Z29" s="212"/>
      <c r="AA29" s="206" t="str">
        <f t="shared" si="7"/>
        <v/>
      </c>
      <c r="AB29" s="207"/>
      <c r="AC29" s="3"/>
    </row>
    <row r="30" spans="1:29" ht="25.5" customHeight="1" x14ac:dyDescent="0.2">
      <c r="A30" s="258" t="s">
        <v>89</v>
      </c>
      <c r="B30" s="258"/>
      <c r="C30" s="258"/>
      <c r="D30" s="258"/>
      <c r="E30" s="246"/>
      <c r="F30" s="247"/>
      <c r="G30" s="247"/>
      <c r="H30" s="247"/>
      <c r="I30" s="247"/>
      <c r="J30" s="248"/>
      <c r="K30" s="211">
        <f>SUM(K11:L29)</f>
        <v>0</v>
      </c>
      <c r="L30" s="212"/>
      <c r="M30" s="233">
        <f>SUM(M11:N29)</f>
        <v>0</v>
      </c>
      <c r="N30" s="232"/>
      <c r="O30" s="232">
        <f>SUM(O11:P29)</f>
        <v>0</v>
      </c>
      <c r="P30" s="232"/>
      <c r="Q30" s="232">
        <f>SUM(Q11:R29)</f>
        <v>0</v>
      </c>
      <c r="R30" s="232"/>
      <c r="S30" s="232">
        <f>SUM(S11:T29)</f>
        <v>0</v>
      </c>
      <c r="T30" s="232"/>
      <c r="U30" s="232">
        <f>SUM(U11:V29)</f>
        <v>0</v>
      </c>
      <c r="V30" s="232"/>
      <c r="W30" s="232">
        <f>SUM(W11:X29)</f>
        <v>0</v>
      </c>
      <c r="X30" s="236"/>
      <c r="Y30" s="211">
        <f t="shared" si="6"/>
        <v>0</v>
      </c>
      <c r="Z30" s="212"/>
      <c r="AA30" s="215">
        <f t="shared" si="7"/>
        <v>0</v>
      </c>
      <c r="AB30" s="216"/>
      <c r="AC30" s="3"/>
    </row>
    <row r="31" spans="1:29" ht="23.25" customHeight="1" x14ac:dyDescent="0.2">
      <c r="A31" s="217" t="s">
        <v>90</v>
      </c>
      <c r="B31" s="218"/>
      <c r="C31" s="256" t="s">
        <v>91</v>
      </c>
      <c r="D31" s="257"/>
      <c r="E31" s="249"/>
      <c r="F31" s="250"/>
      <c r="G31" s="250"/>
      <c r="H31" s="250"/>
      <c r="I31" s="250"/>
      <c r="J31" s="251"/>
      <c r="K31" s="211" t="str">
        <f>IF(C31="[Enter Rate]","",K30*C31)</f>
        <v/>
      </c>
      <c r="L31" s="212"/>
      <c r="M31" s="222" t="s">
        <v>129</v>
      </c>
      <c r="N31" s="223"/>
      <c r="O31" s="222" t="s">
        <v>129</v>
      </c>
      <c r="P31" s="223"/>
      <c r="Q31" s="222" t="s">
        <v>129</v>
      </c>
      <c r="R31" s="223"/>
      <c r="S31" s="222" t="s">
        <v>129</v>
      </c>
      <c r="T31" s="223"/>
      <c r="U31" s="222" t="s">
        <v>129</v>
      </c>
      <c r="V31" s="223"/>
      <c r="W31" s="222" t="s">
        <v>129</v>
      </c>
      <c r="X31" s="223"/>
      <c r="Y31" s="211" t="str">
        <f t="shared" si="6"/>
        <v/>
      </c>
      <c r="Z31" s="212"/>
      <c r="AA31" s="206" t="str">
        <f t="shared" si="7"/>
        <v/>
      </c>
      <c r="AB31" s="207"/>
      <c r="AC31" s="3"/>
    </row>
    <row r="32" spans="1:29" ht="23.25" customHeight="1" x14ac:dyDescent="0.2">
      <c r="A32" s="259" t="s">
        <v>92</v>
      </c>
      <c r="B32" s="260"/>
      <c r="C32" s="256" t="s">
        <v>91</v>
      </c>
      <c r="D32" s="257"/>
      <c r="E32" s="249"/>
      <c r="F32" s="250"/>
      <c r="G32" s="250"/>
      <c r="H32" s="250"/>
      <c r="I32" s="250"/>
      <c r="J32" s="251"/>
      <c r="K32" s="211" t="str">
        <f>IF(C32="[Enter Rate]","",K30*C32)</f>
        <v/>
      </c>
      <c r="L32" s="212"/>
      <c r="M32" s="222" t="s">
        <v>237</v>
      </c>
      <c r="N32" s="223"/>
      <c r="O32" s="222" t="s">
        <v>237</v>
      </c>
      <c r="P32" s="223"/>
      <c r="Q32" s="222" t="s">
        <v>237</v>
      </c>
      <c r="R32" s="223"/>
      <c r="S32" s="222" t="s">
        <v>237</v>
      </c>
      <c r="T32" s="223"/>
      <c r="U32" s="222" t="s">
        <v>237</v>
      </c>
      <c r="V32" s="223"/>
      <c r="W32" s="222" t="s">
        <v>237</v>
      </c>
      <c r="X32" s="223"/>
      <c r="Y32" s="211" t="str">
        <f t="shared" si="6"/>
        <v/>
      </c>
      <c r="Z32" s="212"/>
      <c r="AA32" s="206" t="str">
        <f t="shared" si="7"/>
        <v/>
      </c>
      <c r="AB32" s="207"/>
      <c r="AC32" s="3"/>
    </row>
    <row r="33" spans="1:31" ht="18" customHeight="1" x14ac:dyDescent="0.2">
      <c r="A33" s="210" t="s">
        <v>93</v>
      </c>
      <c r="B33" s="210"/>
      <c r="C33" s="210"/>
      <c r="D33" s="210"/>
      <c r="E33" s="252"/>
      <c r="F33" s="253"/>
      <c r="G33" s="253"/>
      <c r="H33" s="253"/>
      <c r="I33" s="253"/>
      <c r="J33" s="254"/>
      <c r="K33" s="211">
        <f>SUM(K30:L32)</f>
        <v>0</v>
      </c>
      <c r="L33" s="212"/>
      <c r="M33" s="213">
        <f>SUM(M30:N32)</f>
        <v>0</v>
      </c>
      <c r="N33" s="214"/>
      <c r="O33" s="213">
        <f>SUM(O30:P32)</f>
        <v>0</v>
      </c>
      <c r="P33" s="214"/>
      <c r="Q33" s="213">
        <f>SUM(Q30:R32)</f>
        <v>0</v>
      </c>
      <c r="R33" s="214"/>
      <c r="S33" s="213">
        <f>SUM(S30:T32)</f>
        <v>0</v>
      </c>
      <c r="T33" s="214"/>
      <c r="U33" s="213">
        <f>SUM(U30:V32)</f>
        <v>0</v>
      </c>
      <c r="V33" s="214"/>
      <c r="W33" s="213">
        <f>SUM(W30:X32)</f>
        <v>0</v>
      </c>
      <c r="X33" s="214"/>
      <c r="Y33" s="211">
        <f>SUM(Y30:Z32)</f>
        <v>0</v>
      </c>
      <c r="Z33" s="212"/>
      <c r="AA33" s="215">
        <f>IF(K33="","",(K33-Y33))</f>
        <v>0</v>
      </c>
      <c r="AB33" s="216"/>
      <c r="AC33" s="3"/>
    </row>
    <row r="34" spans="1:31" x14ac:dyDescent="0.2">
      <c r="A34" s="237" t="s">
        <v>94</v>
      </c>
      <c r="B34" s="238"/>
      <c r="C34" s="238"/>
      <c r="D34" s="238"/>
      <c r="E34" s="238"/>
      <c r="F34" s="238"/>
      <c r="G34" s="238"/>
      <c r="H34" s="238"/>
      <c r="I34" s="238"/>
      <c r="J34" s="238"/>
      <c r="K34" s="255"/>
      <c r="L34" s="255"/>
      <c r="M34" s="238"/>
      <c r="N34" s="238"/>
      <c r="O34" s="238"/>
      <c r="P34" s="238"/>
      <c r="Q34" s="238"/>
      <c r="R34" s="238"/>
      <c r="S34" s="238"/>
      <c r="T34" s="238"/>
      <c r="U34" s="238"/>
      <c r="V34" s="238"/>
      <c r="W34" s="238"/>
      <c r="X34" s="238"/>
      <c r="Y34" s="238"/>
      <c r="Z34" s="238"/>
      <c r="AA34" s="238"/>
      <c r="AB34" s="240"/>
      <c r="AC34" s="3"/>
    </row>
    <row r="35" spans="1:31" ht="26.25" customHeight="1" x14ac:dyDescent="0.2">
      <c r="A35" s="217" t="s">
        <v>95</v>
      </c>
      <c r="B35" s="218"/>
      <c r="C35" s="218"/>
      <c r="D35" s="219"/>
      <c r="E35" s="241"/>
      <c r="F35" s="242"/>
      <c r="G35" s="242"/>
      <c r="H35" s="242"/>
      <c r="I35" s="242"/>
      <c r="J35" s="243"/>
      <c r="K35" s="220" t="s">
        <v>96</v>
      </c>
      <c r="L35" s="221"/>
      <c r="M35" s="222" t="s">
        <v>97</v>
      </c>
      <c r="N35" s="223"/>
      <c r="O35" s="224" t="s">
        <v>98</v>
      </c>
      <c r="P35" s="225"/>
      <c r="Q35" s="224" t="s">
        <v>98</v>
      </c>
      <c r="R35" s="225"/>
      <c r="S35" s="224" t="s">
        <v>98</v>
      </c>
      <c r="T35" s="225"/>
      <c r="U35" s="224" t="s">
        <v>98</v>
      </c>
      <c r="V35" s="225"/>
      <c r="W35" s="224" t="s">
        <v>98</v>
      </c>
      <c r="X35" s="225"/>
      <c r="Y35" s="226">
        <f>IF(K35="","",SUM(M35:X35))</f>
        <v>0</v>
      </c>
      <c r="Z35" s="227"/>
      <c r="AA35" s="192" t="str">
        <f>IF(K35="[Enter Indirect]","",(K35-Y35))</f>
        <v/>
      </c>
      <c r="AB35" s="193"/>
      <c r="AC35" s="3"/>
    </row>
    <row r="36" spans="1:31" ht="15" customHeight="1" x14ac:dyDescent="0.2">
      <c r="A36" s="244" t="s">
        <v>99</v>
      </c>
      <c r="B36" s="245"/>
      <c r="C36" s="245"/>
      <c r="D36" s="245"/>
      <c r="E36" s="245"/>
      <c r="F36" s="245"/>
      <c r="G36" s="245"/>
      <c r="H36" s="245"/>
      <c r="I36" s="245"/>
      <c r="J36" s="245"/>
      <c r="K36" s="234" t="str">
        <f>IF(K35="[Enter Indirect]","",IF(M35&lt;=(0.1*M33),"No","Yes; please revise."))</f>
        <v/>
      </c>
      <c r="L36" s="234"/>
      <c r="M36" s="234"/>
      <c r="N36" s="234"/>
      <c r="O36" s="234"/>
      <c r="P36" s="234"/>
      <c r="Q36" s="234"/>
      <c r="R36" s="234"/>
      <c r="S36" s="234"/>
      <c r="T36" s="234"/>
      <c r="U36" s="234"/>
      <c r="V36" s="234"/>
      <c r="W36" s="234"/>
      <c r="X36" s="234"/>
      <c r="Y36" s="234"/>
      <c r="Z36" s="234"/>
      <c r="AA36" s="234"/>
      <c r="AB36" s="235"/>
      <c r="AC36" s="3"/>
    </row>
    <row r="37" spans="1:31" x14ac:dyDescent="0.2">
      <c r="A37" s="237" t="s">
        <v>62</v>
      </c>
      <c r="B37" s="238"/>
      <c r="C37" s="238"/>
      <c r="D37" s="238"/>
      <c r="E37" s="238"/>
      <c r="F37" s="238"/>
      <c r="G37" s="238"/>
      <c r="H37" s="238"/>
      <c r="I37" s="238"/>
      <c r="J37" s="238"/>
      <c r="K37" s="239"/>
      <c r="L37" s="239"/>
      <c r="M37" s="238"/>
      <c r="N37" s="238"/>
      <c r="O37" s="238"/>
      <c r="P37" s="238"/>
      <c r="Q37" s="238"/>
      <c r="R37" s="238"/>
      <c r="S37" s="238"/>
      <c r="T37" s="238"/>
      <c r="U37" s="238"/>
      <c r="V37" s="238"/>
      <c r="W37" s="238"/>
      <c r="X37" s="238"/>
      <c r="Y37" s="238"/>
      <c r="Z37" s="238"/>
      <c r="AA37" s="238"/>
      <c r="AB37" s="240"/>
      <c r="AC37" s="3"/>
    </row>
    <row r="38" spans="1:31" ht="31.5" customHeight="1" thickBot="1" x14ac:dyDescent="0.25">
      <c r="A38" s="228" t="s">
        <v>100</v>
      </c>
      <c r="B38" s="228"/>
      <c r="C38" s="228"/>
      <c r="D38" s="228"/>
      <c r="E38" s="241"/>
      <c r="F38" s="242"/>
      <c r="G38" s="242"/>
      <c r="H38" s="242"/>
      <c r="I38" s="242"/>
      <c r="J38" s="243"/>
      <c r="K38" s="229">
        <f>IF(K30="","",SUM(K33,K35))</f>
        <v>0</v>
      </c>
      <c r="L38" s="230"/>
      <c r="M38" s="213">
        <f>IF(M30="","",SUM(M33,M35))</f>
        <v>0</v>
      </c>
      <c r="N38" s="214"/>
      <c r="O38" s="214">
        <f>IF(O30="","",SUM(O33,O35))</f>
        <v>0</v>
      </c>
      <c r="P38" s="214"/>
      <c r="Q38" s="214">
        <f>IF(Q30="","",SUM(Q33,Q35))</f>
        <v>0</v>
      </c>
      <c r="R38" s="214"/>
      <c r="S38" s="214">
        <f>IF(S30="","",SUM(S33,S35))</f>
        <v>0</v>
      </c>
      <c r="T38" s="214"/>
      <c r="U38" s="214">
        <f>IF(U30="","",SUM(U33,U35))</f>
        <v>0</v>
      </c>
      <c r="V38" s="214"/>
      <c r="W38" s="214">
        <f>IF(W30="","",SUM(W33,W35))</f>
        <v>0</v>
      </c>
      <c r="X38" s="231"/>
      <c r="Y38" s="229">
        <f>IF(Y30="","",SUM(Y33,Y35))</f>
        <v>0</v>
      </c>
      <c r="Z38" s="230"/>
      <c r="AA38" s="215">
        <f>IF(K38="","",(K38-Y38))</f>
        <v>0</v>
      </c>
      <c r="AB38" s="216"/>
      <c r="AC38" s="3"/>
    </row>
    <row r="39" spans="1:3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31" s="7" customFormat="1" x14ac:dyDescent="0.2">
      <c r="A40" s="176" t="s">
        <v>69</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row>
    <row r="41" spans="1:31" ht="26.25" customHeight="1" x14ac:dyDescent="0.2">
      <c r="A41" s="209" t="s">
        <v>101</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9"/>
      <c r="AD41" s="29"/>
      <c r="AE41" s="29"/>
    </row>
    <row r="42" spans="1:31" ht="14.25" customHeight="1" x14ac:dyDescent="0.2">
      <c r="A42" s="209" t="s">
        <v>247</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9"/>
      <c r="AD42" s="29"/>
      <c r="AE42" s="29"/>
    </row>
    <row r="43" spans="1:31" ht="13.5" customHeight="1" x14ac:dyDescent="0.2">
      <c r="A43" s="209" t="s">
        <v>248</v>
      </c>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9"/>
      <c r="AD43" s="29"/>
      <c r="AE43" s="29"/>
    </row>
    <row r="44" spans="1:31" ht="25.5" customHeight="1" x14ac:dyDescent="0.2">
      <c r="A44" s="209" t="s">
        <v>263</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9"/>
      <c r="AD44" s="29"/>
      <c r="AE44" s="29"/>
    </row>
  </sheetData>
  <sheetProtection algorithmName="SHA-512" hashValue="lXuISLIDbi4djgMMWw9QKzmwvr1g97wimVeyhTTmB3NtHE4v8499surW9gNrsMnGjOgA/uXq9FCZpWDNiMN2gA==" saltValue="lt5K3Or1MF2o7MQB4w50vQ==" spinCount="100000" sheet="1" selectLockedCells="1"/>
  <mergeCells count="352">
    <mergeCell ref="A41:AB41"/>
    <mergeCell ref="S27:T27"/>
    <mergeCell ref="O9:P9"/>
    <mergeCell ref="O24:P24"/>
    <mergeCell ref="S24:T24"/>
    <mergeCell ref="U24:V24"/>
    <mergeCell ref="W11:X11"/>
    <mergeCell ref="Y11:Z11"/>
    <mergeCell ref="W13:X13"/>
    <mergeCell ref="Y13:Z13"/>
    <mergeCell ref="W15:X15"/>
    <mergeCell ref="Y15:Z15"/>
    <mergeCell ref="Q27:R27"/>
    <mergeCell ref="W27:X27"/>
    <mergeCell ref="Y27:Z27"/>
    <mergeCell ref="K27:L27"/>
    <mergeCell ref="M27:N27"/>
    <mergeCell ref="O27:P27"/>
    <mergeCell ref="U29:V29"/>
    <mergeCell ref="Y30:Z30"/>
    <mergeCell ref="U35:V35"/>
    <mergeCell ref="W35:X35"/>
    <mergeCell ref="O38:P38"/>
    <mergeCell ref="Y31:Z31"/>
    <mergeCell ref="A32:B32"/>
    <mergeCell ref="M29:N29"/>
    <mergeCell ref="O29:P29"/>
    <mergeCell ref="G29:H29"/>
    <mergeCell ref="K30:L30"/>
    <mergeCell ref="K29:L29"/>
    <mergeCell ref="K31:L31"/>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S8:V8"/>
    <mergeCell ref="Q9:R9"/>
    <mergeCell ref="S29:T29"/>
    <mergeCell ref="S31:T31"/>
    <mergeCell ref="AA31:AB31"/>
    <mergeCell ref="AA30:AB30"/>
    <mergeCell ref="AA29:AB29"/>
    <mergeCell ref="AA35:AB35"/>
    <mergeCell ref="A36:J36"/>
    <mergeCell ref="E35:J35"/>
    <mergeCell ref="E30:J33"/>
    <mergeCell ref="Y29:Z29"/>
    <mergeCell ref="Q29:R29"/>
    <mergeCell ref="A34:AB34"/>
    <mergeCell ref="W29:X29"/>
    <mergeCell ref="I29:J29"/>
    <mergeCell ref="Y32:Z32"/>
    <mergeCell ref="AA32:AB32"/>
    <mergeCell ref="C32:D32"/>
    <mergeCell ref="A31:B31"/>
    <mergeCell ref="C31:D31"/>
    <mergeCell ref="K32:L32"/>
    <mergeCell ref="A30:D30"/>
    <mergeCell ref="A29:D29"/>
    <mergeCell ref="E29:F29"/>
    <mergeCell ref="O32:P32"/>
    <mergeCell ref="W38:X38"/>
    <mergeCell ref="W31:X31"/>
    <mergeCell ref="S38:T38"/>
    <mergeCell ref="U30:V30"/>
    <mergeCell ref="K38:L38"/>
    <mergeCell ref="O30:P30"/>
    <mergeCell ref="Q30:R30"/>
    <mergeCell ref="M30:N30"/>
    <mergeCell ref="O31:P31"/>
    <mergeCell ref="Q31:R31"/>
    <mergeCell ref="K36:AB36"/>
    <mergeCell ref="Q38:R38"/>
    <mergeCell ref="M38:N38"/>
    <mergeCell ref="M32:N32"/>
    <mergeCell ref="M31:N31"/>
    <mergeCell ref="Q32:R32"/>
    <mergeCell ref="S32:T32"/>
    <mergeCell ref="U32:V32"/>
    <mergeCell ref="W32:X32"/>
    <mergeCell ref="W30:X30"/>
    <mergeCell ref="U31:V31"/>
    <mergeCell ref="S30:T30"/>
    <mergeCell ref="A37:AB37"/>
    <mergeCell ref="E38:J38"/>
    <mergeCell ref="I27:J27"/>
    <mergeCell ref="AA26:AB26"/>
    <mergeCell ref="Y26:Z26"/>
    <mergeCell ref="W25:X25"/>
    <mergeCell ref="Y25:Z25"/>
    <mergeCell ref="AA25:AB25"/>
    <mergeCell ref="I26:J26"/>
    <mergeCell ref="Q26:R26"/>
    <mergeCell ref="W26:X26"/>
    <mergeCell ref="U26:V26"/>
    <mergeCell ref="K25:L25"/>
    <mergeCell ref="M25:N25"/>
    <mergeCell ref="O25:P25"/>
    <mergeCell ref="Q25:R25"/>
    <mergeCell ref="S25:T25"/>
    <mergeCell ref="AA27:AB27"/>
    <mergeCell ref="S26:T26"/>
    <mergeCell ref="K28:L28"/>
    <mergeCell ref="U27:V27"/>
    <mergeCell ref="S17:T17"/>
    <mergeCell ref="K13:L13"/>
    <mergeCell ref="K17:L17"/>
    <mergeCell ref="M17:N17"/>
    <mergeCell ref="U17:V17"/>
    <mergeCell ref="U25:V25"/>
    <mergeCell ref="M14:N14"/>
    <mergeCell ref="M13:N13"/>
    <mergeCell ref="O14:P14"/>
    <mergeCell ref="Q19:R19"/>
    <mergeCell ref="S19:T19"/>
    <mergeCell ref="S22:T22"/>
    <mergeCell ref="K14:L14"/>
    <mergeCell ref="S16:T16"/>
    <mergeCell ref="S15:T15"/>
    <mergeCell ref="S14:T14"/>
    <mergeCell ref="Q13:R13"/>
    <mergeCell ref="S13:T13"/>
    <mergeCell ref="O13:P13"/>
    <mergeCell ref="Q14:R14"/>
    <mergeCell ref="Q24:R24"/>
    <mergeCell ref="M24:N24"/>
    <mergeCell ref="G22:H22"/>
    <mergeCell ref="E27:F27"/>
    <mergeCell ref="G27:H27"/>
    <mergeCell ref="G26:H26"/>
    <mergeCell ref="A13:D13"/>
    <mergeCell ref="E13:F13"/>
    <mergeCell ref="G13:H13"/>
    <mergeCell ref="I13:J13"/>
    <mergeCell ref="I14:J14"/>
    <mergeCell ref="E14:F14"/>
    <mergeCell ref="G14:H14"/>
    <mergeCell ref="A14:D14"/>
    <mergeCell ref="A17:D17"/>
    <mergeCell ref="E17:F17"/>
    <mergeCell ref="G17:H17"/>
    <mergeCell ref="A25:D25"/>
    <mergeCell ref="A22:D22"/>
    <mergeCell ref="E22:F22"/>
    <mergeCell ref="A26:D26"/>
    <mergeCell ref="E25:F25"/>
    <mergeCell ref="G25:H25"/>
    <mergeCell ref="I25:J25"/>
    <mergeCell ref="G20:H20"/>
    <mergeCell ref="A19:D19"/>
    <mergeCell ref="K11:L11"/>
    <mergeCell ref="M11:N11"/>
    <mergeCell ref="O11:P11"/>
    <mergeCell ref="Q11:R11"/>
    <mergeCell ref="S11:T11"/>
    <mergeCell ref="G11:H11"/>
    <mergeCell ref="U11:V11"/>
    <mergeCell ref="E19:F19"/>
    <mergeCell ref="G19:H19"/>
    <mergeCell ref="I19:J19"/>
    <mergeCell ref="Q17:R17"/>
    <mergeCell ref="O17:P17"/>
    <mergeCell ref="O15:P15"/>
    <mergeCell ref="K15:L15"/>
    <mergeCell ref="M15:N15"/>
    <mergeCell ref="Q15:R15"/>
    <mergeCell ref="G16:H16"/>
    <mergeCell ref="I16:J16"/>
    <mergeCell ref="K16:L16"/>
    <mergeCell ref="I17:J17"/>
    <mergeCell ref="Y16:Z16"/>
    <mergeCell ref="AA16:AB16"/>
    <mergeCell ref="W14:X14"/>
    <mergeCell ref="Y14:Z14"/>
    <mergeCell ref="AA14:AB14"/>
    <mergeCell ref="U13:V13"/>
    <mergeCell ref="U15:V15"/>
    <mergeCell ref="AA11:AB11"/>
    <mergeCell ref="A12:D12"/>
    <mergeCell ref="E12:F12"/>
    <mergeCell ref="G12:H12"/>
    <mergeCell ref="I12:J12"/>
    <mergeCell ref="K12:L12"/>
    <mergeCell ref="M12:N12"/>
    <mergeCell ref="O12:P12"/>
    <mergeCell ref="Q12:R12"/>
    <mergeCell ref="S12:T12"/>
    <mergeCell ref="U12:V12"/>
    <mergeCell ref="W12:X12"/>
    <mergeCell ref="Y12:Z12"/>
    <mergeCell ref="AA12:AB12"/>
    <mergeCell ref="A11:D11"/>
    <mergeCell ref="E11:F11"/>
    <mergeCell ref="I11:J11"/>
    <mergeCell ref="A16:D16"/>
    <mergeCell ref="E16:F16"/>
    <mergeCell ref="M16:N16"/>
    <mergeCell ref="O16:P16"/>
    <mergeCell ref="Q16:R16"/>
    <mergeCell ref="A15:D15"/>
    <mergeCell ref="E15:F15"/>
    <mergeCell ref="G15:H15"/>
    <mergeCell ref="I15:J15"/>
    <mergeCell ref="A44:AB44"/>
    <mergeCell ref="A43:AB43"/>
    <mergeCell ref="A42:AB42"/>
    <mergeCell ref="A33:D33"/>
    <mergeCell ref="K33:L33"/>
    <mergeCell ref="M33:N33"/>
    <mergeCell ref="O33:P33"/>
    <mergeCell ref="Q33:R33"/>
    <mergeCell ref="S33:T33"/>
    <mergeCell ref="U33:V33"/>
    <mergeCell ref="W33:X33"/>
    <mergeCell ref="Y33:Z33"/>
    <mergeCell ref="AA33:AB33"/>
    <mergeCell ref="A35:D35"/>
    <mergeCell ref="K35:L35"/>
    <mergeCell ref="M35:N35"/>
    <mergeCell ref="O35:P35"/>
    <mergeCell ref="Y35:Z35"/>
    <mergeCell ref="A38:D38"/>
    <mergeCell ref="Y38:Z38"/>
    <mergeCell ref="U38:V38"/>
    <mergeCell ref="AA38:AB38"/>
    <mergeCell ref="Q35:R35"/>
    <mergeCell ref="S35:T35"/>
    <mergeCell ref="A21:D21"/>
    <mergeCell ref="E21:F21"/>
    <mergeCell ref="A18:D18"/>
    <mergeCell ref="E18:F18"/>
    <mergeCell ref="G18:H18"/>
    <mergeCell ref="I18:J18"/>
    <mergeCell ref="K18:L18"/>
    <mergeCell ref="M18:N18"/>
    <mergeCell ref="A20:D20"/>
    <mergeCell ref="K19:L19"/>
    <mergeCell ref="M19:N19"/>
    <mergeCell ref="G21:H21"/>
    <mergeCell ref="I21:J21"/>
    <mergeCell ref="K21:L21"/>
    <mergeCell ref="M21:N21"/>
    <mergeCell ref="I20:J20"/>
    <mergeCell ref="K20:L20"/>
    <mergeCell ref="M20:N20"/>
    <mergeCell ref="Y21:Z21"/>
    <mergeCell ref="W21:X21"/>
    <mergeCell ref="U21:V21"/>
    <mergeCell ref="AA23:AB23"/>
    <mergeCell ref="AG4:AK4"/>
    <mergeCell ref="K24:L24"/>
    <mergeCell ref="I24:J24"/>
    <mergeCell ref="G24:H24"/>
    <mergeCell ref="I22:J22"/>
    <mergeCell ref="K22:L22"/>
    <mergeCell ref="M22:N22"/>
    <mergeCell ref="O22:P22"/>
    <mergeCell ref="Q22:R22"/>
    <mergeCell ref="W22:X22"/>
    <mergeCell ref="AA18:AB18"/>
    <mergeCell ref="O21:P21"/>
    <mergeCell ref="Q21:R21"/>
    <mergeCell ref="S21:T21"/>
    <mergeCell ref="O18:P18"/>
    <mergeCell ref="Q18:R18"/>
    <mergeCell ref="S18:T18"/>
    <mergeCell ref="O20:P20"/>
    <mergeCell ref="S20:T20"/>
    <mergeCell ref="Q20:R20"/>
    <mergeCell ref="F1:AB1"/>
    <mergeCell ref="W4:AB4"/>
    <mergeCell ref="F4:Q4"/>
    <mergeCell ref="AA20:AB20"/>
    <mergeCell ref="Y20:Z20"/>
    <mergeCell ref="W20:X20"/>
    <mergeCell ref="U20:V20"/>
    <mergeCell ref="AA19:AB19"/>
    <mergeCell ref="Y19:Z19"/>
    <mergeCell ref="W19:X19"/>
    <mergeCell ref="U19:V19"/>
    <mergeCell ref="U18:V18"/>
    <mergeCell ref="W18:X18"/>
    <mergeCell ref="Y18:Z18"/>
    <mergeCell ref="E20:F20"/>
    <mergeCell ref="O19:P19"/>
    <mergeCell ref="W17:X17"/>
    <mergeCell ref="Y17:Z17"/>
    <mergeCell ref="AA17:AB17"/>
    <mergeCell ref="AA13:AB13"/>
    <mergeCell ref="U14:V14"/>
    <mergeCell ref="AA15:AB15"/>
    <mergeCell ref="U16:V16"/>
    <mergeCell ref="W16:X16"/>
    <mergeCell ref="AA24:AB24"/>
    <mergeCell ref="Y24:Z24"/>
    <mergeCell ref="W24:X24"/>
    <mergeCell ref="E24:F24"/>
    <mergeCell ref="A24:D24"/>
    <mergeCell ref="F5:AB5"/>
    <mergeCell ref="F3:AB3"/>
    <mergeCell ref="F2:AB2"/>
    <mergeCell ref="R4:V4"/>
    <mergeCell ref="S23:T23"/>
    <mergeCell ref="Q23:R23"/>
    <mergeCell ref="O23:P23"/>
    <mergeCell ref="M23:N23"/>
    <mergeCell ref="K23:L23"/>
    <mergeCell ref="I23:J23"/>
    <mergeCell ref="G23:H23"/>
    <mergeCell ref="E23:F23"/>
    <mergeCell ref="Y23:Z23"/>
    <mergeCell ref="W23:X23"/>
    <mergeCell ref="U22:V22"/>
    <mergeCell ref="Y22:Z22"/>
    <mergeCell ref="AA22:AB22"/>
    <mergeCell ref="U23:V23"/>
    <mergeCell ref="AA21:AB21"/>
    <mergeCell ref="A40:AE40"/>
    <mergeCell ref="K7:L8"/>
    <mergeCell ref="M7:N8"/>
    <mergeCell ref="O7:X7"/>
    <mergeCell ref="Y7:Z8"/>
    <mergeCell ref="AA7:AB8"/>
    <mergeCell ref="A23:D23"/>
    <mergeCell ref="AA28:AB28"/>
    <mergeCell ref="Y28:Z28"/>
    <mergeCell ref="W28:X28"/>
    <mergeCell ref="U28:V28"/>
    <mergeCell ref="S28:T28"/>
    <mergeCell ref="Q28:R28"/>
    <mergeCell ref="O28:P28"/>
    <mergeCell ref="M28:N28"/>
    <mergeCell ref="I28:J28"/>
    <mergeCell ref="G28:H28"/>
    <mergeCell ref="E28:F28"/>
    <mergeCell ref="A28:D28"/>
    <mergeCell ref="A27:D27"/>
    <mergeCell ref="O26:P26"/>
    <mergeCell ref="M26:N26"/>
    <mergeCell ref="K26:L26"/>
    <mergeCell ref="E26:F26"/>
  </mergeCells>
  <phoneticPr fontId="0" type="noConversion"/>
  <conditionalFormatting sqref="K36:AB36">
    <cfRule type="containsText" dxfId="22" priority="1" operator="containsText" text="Yes; please revise.">
      <formula>NOT(ISERROR(SEARCH("Yes; please revise.",K36)))</formula>
    </cfRule>
  </conditionalFormatting>
  <dataValidations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90" orientation="landscape" r:id="rId1"/>
  <headerFooter>
    <oddFooter>&amp;LAppendix B (Required Forms), Exhibit 12 (Proposed Budget)&amp;RPage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7"/>
  <sheetViews>
    <sheetView zoomScaleNormal="100" workbookViewId="0">
      <selection activeCell="R12" sqref="R12:S12"/>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2" t="str">
        <f>T('Cover Page'!A3)</f>
        <v>Program Services:</v>
      </c>
      <c r="E1" s="109" t="str">
        <f>T('Cover Page'!G3)</f>
        <v>Traditional Legal Assistance (National Family Caregiver Support Services) for FCSP-G</v>
      </c>
      <c r="F1" s="109"/>
      <c r="G1" s="109"/>
      <c r="H1" s="109"/>
      <c r="I1" s="109"/>
      <c r="J1" s="109"/>
      <c r="K1" s="109"/>
      <c r="L1" s="109"/>
      <c r="M1" s="109"/>
      <c r="N1" s="109"/>
      <c r="O1" s="109"/>
      <c r="P1" s="109"/>
      <c r="Q1" s="109"/>
      <c r="R1" s="109"/>
      <c r="S1" s="109"/>
      <c r="T1" s="109"/>
      <c r="U1" s="109"/>
      <c r="V1" s="109"/>
      <c r="W1" s="109"/>
    </row>
    <row r="2" spans="1:28" ht="21.95" customHeight="1" x14ac:dyDescent="0.2">
      <c r="A2" s="2" t="str">
        <f>T('Cover Page'!A5)</f>
        <v>Fiscal Year:</v>
      </c>
      <c r="E2" s="110" t="str">
        <f>T('Cover Page'!G5:AK5)</f>
        <v>2023-24</v>
      </c>
      <c r="F2" s="110"/>
      <c r="G2" s="110"/>
      <c r="H2" s="110"/>
      <c r="I2" s="110"/>
      <c r="J2" s="110"/>
      <c r="K2" s="110"/>
      <c r="L2" s="110"/>
      <c r="M2" s="110"/>
      <c r="N2" s="110"/>
      <c r="O2" s="110"/>
      <c r="P2" s="110"/>
      <c r="Q2" s="110"/>
      <c r="R2" s="110"/>
      <c r="S2" s="110"/>
      <c r="T2" s="110"/>
      <c r="U2" s="110"/>
      <c r="V2" s="110"/>
      <c r="W2" s="110"/>
    </row>
    <row r="3" spans="1:28" s="7" customFormat="1" ht="21.95" hidden="1" customHeight="1" x14ac:dyDescent="0.2">
      <c r="A3" s="11" t="str">
        <f>T('Cover Page'!A6)</f>
        <v>Subaward Number:</v>
      </c>
      <c r="B3" s="11"/>
      <c r="C3" s="11"/>
      <c r="D3" s="11"/>
      <c r="E3" s="204" t="str">
        <f>T('Cover Page'!G6:AK6)</f>
        <v>[Enter Subaward Number]</v>
      </c>
      <c r="F3" s="204"/>
      <c r="G3" s="204"/>
      <c r="H3" s="204"/>
      <c r="I3" s="204"/>
      <c r="J3" s="204"/>
      <c r="K3" s="204"/>
      <c r="L3" s="204"/>
      <c r="M3" s="204"/>
      <c r="N3" s="204"/>
      <c r="O3" s="204"/>
      <c r="P3" s="204"/>
      <c r="Q3" s="204"/>
      <c r="R3" s="204"/>
      <c r="S3" s="204"/>
      <c r="T3" s="204"/>
      <c r="U3" s="204"/>
      <c r="V3" s="204"/>
      <c r="W3" s="204"/>
      <c r="X3" s="10"/>
      <c r="Y3" s="10"/>
      <c r="Z3" s="10"/>
      <c r="AA3" s="10"/>
      <c r="AB3" s="10"/>
    </row>
    <row r="4" spans="1:28" s="12" customFormat="1" ht="21.95" hidden="1" customHeight="1" x14ac:dyDescent="0.2">
      <c r="A4" s="11" t="s">
        <v>22</v>
      </c>
      <c r="B4" s="11"/>
      <c r="C4" s="11"/>
      <c r="D4" s="11"/>
      <c r="E4" s="204" t="str">
        <f>T('Cover Page'!G7:L7)</f>
        <v xml:space="preserve"> N/A</v>
      </c>
      <c r="F4" s="204"/>
      <c r="G4" s="204"/>
      <c r="H4" s="204"/>
      <c r="I4" s="204"/>
      <c r="J4" s="204"/>
      <c r="K4" s="204"/>
      <c r="L4" s="204"/>
      <c r="M4" s="204"/>
      <c r="N4" s="204"/>
      <c r="O4" s="117" t="s">
        <v>24</v>
      </c>
      <c r="P4" s="117"/>
      <c r="Q4" s="117"/>
      <c r="R4" s="117"/>
      <c r="S4" s="116" t="str">
        <f>T('Cover Page'!Z7:AF7)</f>
        <v xml:space="preserve"> N/A</v>
      </c>
      <c r="T4" s="116"/>
      <c r="U4" s="116"/>
      <c r="V4" s="116"/>
      <c r="W4" s="116"/>
      <c r="X4" s="17"/>
      <c r="Y4" s="17"/>
      <c r="Z4" s="17"/>
      <c r="AA4" s="17"/>
      <c r="AB4" s="17"/>
    </row>
    <row r="5" spans="1:28" ht="21.95" customHeight="1" x14ac:dyDescent="0.2">
      <c r="A5" s="2" t="str">
        <f>T('Cover Page'!A8:F8)</f>
        <v>Bidder's Legal Name:</v>
      </c>
      <c r="B5" s="1"/>
      <c r="C5" s="1"/>
      <c r="D5" s="1"/>
      <c r="E5" s="116" t="str">
        <f>T('Cover Page'!G8:AK8)</f>
        <v>[Enter Legal Name]</v>
      </c>
      <c r="F5" s="116"/>
      <c r="G5" s="116"/>
      <c r="H5" s="116"/>
      <c r="I5" s="116"/>
      <c r="J5" s="116"/>
      <c r="K5" s="116"/>
      <c r="L5" s="116"/>
      <c r="M5" s="116"/>
      <c r="N5" s="116"/>
      <c r="O5" s="116"/>
      <c r="P5" s="116"/>
      <c r="Q5" s="116"/>
      <c r="R5" s="116"/>
      <c r="S5" s="116"/>
      <c r="T5" s="116"/>
      <c r="U5" s="116"/>
      <c r="V5" s="116"/>
      <c r="W5" s="116"/>
    </row>
    <row r="6" spans="1:28" ht="25.5" customHeight="1" thickBot="1" x14ac:dyDescent="0.25">
      <c r="A6" s="117" t="s">
        <v>102</v>
      </c>
      <c r="B6" s="117"/>
      <c r="C6" s="117"/>
      <c r="D6" s="117"/>
      <c r="E6" s="117"/>
      <c r="F6" s="117"/>
      <c r="G6" s="117"/>
      <c r="H6" s="117"/>
      <c r="I6" s="117"/>
      <c r="J6" s="117"/>
      <c r="K6" s="117"/>
      <c r="L6" s="117"/>
      <c r="M6" s="117"/>
      <c r="N6" s="117"/>
      <c r="O6" s="117"/>
      <c r="P6" s="117"/>
      <c r="Q6" s="117"/>
      <c r="R6" s="117"/>
      <c r="S6" s="117"/>
      <c r="T6" s="117"/>
      <c r="U6" s="117"/>
      <c r="V6" s="117"/>
      <c r="W6" s="117"/>
    </row>
    <row r="7" spans="1:28" ht="21" customHeight="1" x14ac:dyDescent="0.2">
      <c r="A7" s="276" t="s">
        <v>103</v>
      </c>
      <c r="B7" s="277"/>
      <c r="C7" s="277"/>
      <c r="D7" s="277"/>
      <c r="E7" s="277"/>
      <c r="F7" s="261" t="s">
        <v>104</v>
      </c>
      <c r="G7" s="261"/>
      <c r="H7" s="261" t="s">
        <v>105</v>
      </c>
      <c r="I7" s="261"/>
      <c r="J7" s="261" t="s">
        <v>106</v>
      </c>
      <c r="K7" s="261"/>
      <c r="L7" s="261" t="s">
        <v>107</v>
      </c>
      <c r="M7" s="263"/>
      <c r="N7" s="177" t="s">
        <v>108</v>
      </c>
      <c r="O7" s="178"/>
      <c r="P7" s="267" t="s">
        <v>246</v>
      </c>
      <c r="Q7" s="186"/>
      <c r="R7" s="186"/>
      <c r="S7" s="187"/>
      <c r="T7" s="177" t="s">
        <v>109</v>
      </c>
      <c r="U7" s="178"/>
      <c r="V7" s="181" t="s">
        <v>110</v>
      </c>
      <c r="W7" s="182"/>
    </row>
    <row r="8" spans="1:28" ht="24.75" customHeight="1" x14ac:dyDescent="0.2">
      <c r="A8" s="278"/>
      <c r="B8" s="279"/>
      <c r="C8" s="279"/>
      <c r="D8" s="279"/>
      <c r="E8" s="279"/>
      <c r="F8" s="261"/>
      <c r="G8" s="261"/>
      <c r="H8" s="261"/>
      <c r="I8" s="261"/>
      <c r="J8" s="261"/>
      <c r="K8" s="261"/>
      <c r="L8" s="261"/>
      <c r="M8" s="263"/>
      <c r="N8" s="179"/>
      <c r="O8" s="180"/>
      <c r="P8" s="261" t="s">
        <v>111</v>
      </c>
      <c r="Q8" s="261"/>
      <c r="R8" s="261" t="s">
        <v>79</v>
      </c>
      <c r="S8" s="261"/>
      <c r="T8" s="179"/>
      <c r="U8" s="180"/>
      <c r="V8" s="179"/>
      <c r="W8" s="188"/>
    </row>
    <row r="9" spans="1:28" s="4" customFormat="1" ht="21.95" customHeight="1" x14ac:dyDescent="0.15">
      <c r="A9" s="280"/>
      <c r="B9" s="281"/>
      <c r="C9" s="281"/>
      <c r="D9" s="281"/>
      <c r="E9" s="281"/>
      <c r="F9" s="261"/>
      <c r="G9" s="261"/>
      <c r="H9" s="261"/>
      <c r="I9" s="261"/>
      <c r="J9" s="261"/>
      <c r="K9" s="261"/>
      <c r="L9" s="261"/>
      <c r="M9" s="263"/>
      <c r="N9" s="264" t="s">
        <v>112</v>
      </c>
      <c r="O9" s="265"/>
      <c r="P9" s="261" t="s">
        <v>113</v>
      </c>
      <c r="Q9" s="262"/>
      <c r="R9" s="261" t="s">
        <v>113</v>
      </c>
      <c r="S9" s="262"/>
      <c r="T9" s="264" t="s">
        <v>114</v>
      </c>
      <c r="U9" s="265"/>
      <c r="V9" s="264" t="s">
        <v>115</v>
      </c>
      <c r="W9" s="184"/>
    </row>
    <row r="10" spans="1:28" x14ac:dyDescent="0.2">
      <c r="A10" s="237" t="s">
        <v>87</v>
      </c>
      <c r="B10" s="238"/>
      <c r="C10" s="238"/>
      <c r="D10" s="238"/>
      <c r="E10" s="238"/>
      <c r="F10" s="238"/>
      <c r="G10" s="238"/>
      <c r="H10" s="238"/>
      <c r="I10" s="238"/>
      <c r="J10" s="238"/>
      <c r="K10" s="238"/>
      <c r="L10" s="238"/>
      <c r="M10" s="238"/>
      <c r="N10" s="238"/>
      <c r="O10" s="238"/>
      <c r="P10" s="238"/>
      <c r="Q10" s="238"/>
      <c r="R10" s="238"/>
      <c r="S10" s="238"/>
      <c r="T10" s="238"/>
      <c r="U10" s="238"/>
      <c r="V10" s="238"/>
      <c r="W10" s="240"/>
    </row>
    <row r="11" spans="1:28" ht="20.25" customHeight="1" x14ac:dyDescent="0.2">
      <c r="A11" s="273" t="s">
        <v>88</v>
      </c>
      <c r="B11" s="274"/>
      <c r="C11" s="274"/>
      <c r="D11" s="274"/>
      <c r="E11" s="275"/>
      <c r="F11" s="270"/>
      <c r="G11" s="270"/>
      <c r="H11" s="203"/>
      <c r="I11" s="203"/>
      <c r="J11" s="202"/>
      <c r="K11" s="202"/>
      <c r="L11" s="271"/>
      <c r="M11" s="272"/>
      <c r="N11" s="268" t="str">
        <f>IF(F11="","",F11*H11*J11*L11)</f>
        <v/>
      </c>
      <c r="O11" s="269"/>
      <c r="P11" s="198"/>
      <c r="Q11" s="198"/>
      <c r="R11" s="198"/>
      <c r="S11" s="198"/>
      <c r="T11" s="268" t="str">
        <f>IF(P11="","",(SUM(P11,R11)))</f>
        <v/>
      </c>
      <c r="U11" s="269"/>
      <c r="V11" s="193" t="str">
        <f t="shared" ref="V11:V19" si="0">IF(N11="","",N11-T11)</f>
        <v/>
      </c>
      <c r="W11" s="207"/>
    </row>
    <row r="12" spans="1:28" s="1" customFormat="1" ht="20.25" customHeight="1" x14ac:dyDescent="0.2">
      <c r="A12" s="273" t="s">
        <v>88</v>
      </c>
      <c r="B12" s="274"/>
      <c r="C12" s="274"/>
      <c r="D12" s="274"/>
      <c r="E12" s="275"/>
      <c r="F12" s="270"/>
      <c r="G12" s="270"/>
      <c r="H12" s="203"/>
      <c r="I12" s="203"/>
      <c r="J12" s="202"/>
      <c r="K12" s="202"/>
      <c r="L12" s="271"/>
      <c r="M12" s="272"/>
      <c r="N12" s="268" t="str">
        <f t="shared" ref="N12:N19" si="1">IF(F12="","",F12*H12*J12*L12)</f>
        <v/>
      </c>
      <c r="O12" s="269"/>
      <c r="P12" s="198"/>
      <c r="Q12" s="198"/>
      <c r="R12" s="198"/>
      <c r="S12" s="198"/>
      <c r="T12" s="268" t="str">
        <f t="shared" ref="T12:T19" si="2">IF(P12="","",(SUM(P12,R12)))</f>
        <v/>
      </c>
      <c r="U12" s="269"/>
      <c r="V12" s="193" t="str">
        <f t="shared" si="0"/>
        <v/>
      </c>
      <c r="W12" s="207"/>
    </row>
    <row r="13" spans="1:28" ht="20.25" customHeight="1" x14ac:dyDescent="0.2">
      <c r="A13" s="273" t="s">
        <v>88</v>
      </c>
      <c r="B13" s="274"/>
      <c r="C13" s="274"/>
      <c r="D13" s="274"/>
      <c r="E13" s="275"/>
      <c r="F13" s="270"/>
      <c r="G13" s="270"/>
      <c r="H13" s="203"/>
      <c r="I13" s="203"/>
      <c r="J13" s="202"/>
      <c r="K13" s="202"/>
      <c r="L13" s="271"/>
      <c r="M13" s="272"/>
      <c r="N13" s="268" t="str">
        <f t="shared" si="1"/>
        <v/>
      </c>
      <c r="O13" s="269"/>
      <c r="P13" s="198"/>
      <c r="Q13" s="198"/>
      <c r="R13" s="198"/>
      <c r="S13" s="198"/>
      <c r="T13" s="268" t="str">
        <f t="shared" si="2"/>
        <v/>
      </c>
      <c r="U13" s="269"/>
      <c r="V13" s="193" t="str">
        <f t="shared" si="0"/>
        <v/>
      </c>
      <c r="W13" s="207"/>
    </row>
    <row r="14" spans="1:28" ht="20.25" customHeight="1" x14ac:dyDescent="0.2">
      <c r="A14" s="273" t="s">
        <v>88</v>
      </c>
      <c r="B14" s="274"/>
      <c r="C14" s="274"/>
      <c r="D14" s="274"/>
      <c r="E14" s="275"/>
      <c r="F14" s="270"/>
      <c r="G14" s="270"/>
      <c r="H14" s="203"/>
      <c r="I14" s="203"/>
      <c r="J14" s="202"/>
      <c r="K14" s="202"/>
      <c r="L14" s="271"/>
      <c r="M14" s="272"/>
      <c r="N14" s="268" t="str">
        <f t="shared" si="1"/>
        <v/>
      </c>
      <c r="O14" s="269"/>
      <c r="P14" s="198"/>
      <c r="Q14" s="198"/>
      <c r="R14" s="198"/>
      <c r="S14" s="198"/>
      <c r="T14" s="268" t="str">
        <f t="shared" si="2"/>
        <v/>
      </c>
      <c r="U14" s="269"/>
      <c r="V14" s="193" t="str">
        <f t="shared" si="0"/>
        <v/>
      </c>
      <c r="W14" s="207"/>
    </row>
    <row r="15" spans="1:28" ht="20.25" customHeight="1" x14ac:dyDescent="0.2">
      <c r="A15" s="273" t="s">
        <v>88</v>
      </c>
      <c r="B15" s="274"/>
      <c r="C15" s="274"/>
      <c r="D15" s="274"/>
      <c r="E15" s="275"/>
      <c r="F15" s="270"/>
      <c r="G15" s="270"/>
      <c r="H15" s="203"/>
      <c r="I15" s="203"/>
      <c r="J15" s="202"/>
      <c r="K15" s="202"/>
      <c r="L15" s="271"/>
      <c r="M15" s="272"/>
      <c r="N15" s="268" t="str">
        <f t="shared" si="1"/>
        <v/>
      </c>
      <c r="O15" s="269"/>
      <c r="P15" s="198"/>
      <c r="Q15" s="198"/>
      <c r="R15" s="198"/>
      <c r="S15" s="198"/>
      <c r="T15" s="268" t="str">
        <f t="shared" si="2"/>
        <v/>
      </c>
      <c r="U15" s="269"/>
      <c r="V15" s="193" t="str">
        <f t="shared" si="0"/>
        <v/>
      </c>
      <c r="W15" s="207"/>
    </row>
    <row r="16" spans="1:28" ht="20.25" customHeight="1" x14ac:dyDescent="0.2">
      <c r="A16" s="273" t="s">
        <v>88</v>
      </c>
      <c r="B16" s="274"/>
      <c r="C16" s="274"/>
      <c r="D16" s="274"/>
      <c r="E16" s="275"/>
      <c r="F16" s="270"/>
      <c r="G16" s="270"/>
      <c r="H16" s="203"/>
      <c r="I16" s="203"/>
      <c r="J16" s="202"/>
      <c r="K16" s="202"/>
      <c r="L16" s="271"/>
      <c r="M16" s="272"/>
      <c r="N16" s="268" t="str">
        <f t="shared" si="1"/>
        <v/>
      </c>
      <c r="O16" s="269"/>
      <c r="P16" s="198"/>
      <c r="Q16" s="198"/>
      <c r="R16" s="198"/>
      <c r="S16" s="198"/>
      <c r="T16" s="268" t="str">
        <f t="shared" si="2"/>
        <v/>
      </c>
      <c r="U16" s="269"/>
      <c r="V16" s="193" t="str">
        <f t="shared" si="0"/>
        <v/>
      </c>
      <c r="W16" s="207"/>
    </row>
    <row r="17" spans="1:31" s="1" customFormat="1" ht="20.25" customHeight="1" x14ac:dyDescent="0.2">
      <c r="A17" s="273" t="s">
        <v>88</v>
      </c>
      <c r="B17" s="274"/>
      <c r="C17" s="274"/>
      <c r="D17" s="274"/>
      <c r="E17" s="275"/>
      <c r="F17" s="270"/>
      <c r="G17" s="270"/>
      <c r="H17" s="203"/>
      <c r="I17" s="203"/>
      <c r="J17" s="202"/>
      <c r="K17" s="202"/>
      <c r="L17" s="271"/>
      <c r="M17" s="272"/>
      <c r="N17" s="268" t="str">
        <f t="shared" si="1"/>
        <v/>
      </c>
      <c r="O17" s="269"/>
      <c r="P17" s="198"/>
      <c r="Q17" s="198"/>
      <c r="R17" s="198"/>
      <c r="S17" s="198"/>
      <c r="T17" s="268" t="str">
        <f t="shared" si="2"/>
        <v/>
      </c>
      <c r="U17" s="269"/>
      <c r="V17" s="193" t="str">
        <f t="shared" si="0"/>
        <v/>
      </c>
      <c r="W17" s="207"/>
    </row>
    <row r="18" spans="1:31" s="1" customFormat="1" ht="20.25" customHeight="1" x14ac:dyDescent="0.2">
      <c r="A18" s="273" t="s">
        <v>88</v>
      </c>
      <c r="B18" s="274"/>
      <c r="C18" s="274"/>
      <c r="D18" s="274"/>
      <c r="E18" s="275"/>
      <c r="F18" s="270"/>
      <c r="G18" s="270"/>
      <c r="H18" s="203"/>
      <c r="I18" s="203"/>
      <c r="J18" s="202"/>
      <c r="K18" s="202"/>
      <c r="L18" s="271"/>
      <c r="M18" s="272"/>
      <c r="N18" s="268" t="str">
        <f t="shared" si="1"/>
        <v/>
      </c>
      <c r="O18" s="269"/>
      <c r="P18" s="198"/>
      <c r="Q18" s="198"/>
      <c r="R18" s="198"/>
      <c r="S18" s="198"/>
      <c r="T18" s="268" t="str">
        <f t="shared" si="2"/>
        <v/>
      </c>
      <c r="U18" s="269"/>
      <c r="V18" s="193" t="str">
        <f t="shared" si="0"/>
        <v/>
      </c>
      <c r="W18" s="207"/>
    </row>
    <row r="19" spans="1:31" s="1" customFormat="1" ht="20.25" customHeight="1" x14ac:dyDescent="0.2">
      <c r="A19" s="273" t="s">
        <v>88</v>
      </c>
      <c r="B19" s="274"/>
      <c r="C19" s="274"/>
      <c r="D19" s="274"/>
      <c r="E19" s="275"/>
      <c r="F19" s="270"/>
      <c r="G19" s="270"/>
      <c r="H19" s="203"/>
      <c r="I19" s="203"/>
      <c r="J19" s="202"/>
      <c r="K19" s="202"/>
      <c r="L19" s="271"/>
      <c r="M19" s="272"/>
      <c r="N19" s="268" t="str">
        <f t="shared" si="1"/>
        <v/>
      </c>
      <c r="O19" s="269"/>
      <c r="P19" s="198"/>
      <c r="Q19" s="198"/>
      <c r="R19" s="198"/>
      <c r="S19" s="198"/>
      <c r="T19" s="268" t="str">
        <f t="shared" si="2"/>
        <v/>
      </c>
      <c r="U19" s="269"/>
      <c r="V19" s="193" t="str">
        <f t="shared" si="0"/>
        <v/>
      </c>
      <c r="W19" s="207"/>
    </row>
    <row r="20" spans="1:31" ht="18" customHeight="1" x14ac:dyDescent="0.2">
      <c r="A20" s="289" t="s">
        <v>116</v>
      </c>
      <c r="B20" s="290"/>
      <c r="C20" s="290"/>
      <c r="D20" s="290"/>
      <c r="E20" s="291"/>
      <c r="F20" s="293"/>
      <c r="G20" s="294"/>
      <c r="H20" s="294"/>
      <c r="I20" s="294"/>
      <c r="J20" s="294"/>
      <c r="K20" s="294"/>
      <c r="L20" s="294"/>
      <c r="M20" s="295"/>
      <c r="N20" s="211">
        <f>SUM(N11:O19)</f>
        <v>0</v>
      </c>
      <c r="O20" s="212"/>
      <c r="P20" s="214">
        <f>SUM(P11:Q19)</f>
        <v>0</v>
      </c>
      <c r="Q20" s="214"/>
      <c r="R20" s="214">
        <f>SUM(R11:S19)</f>
        <v>0</v>
      </c>
      <c r="S20" s="214"/>
      <c r="T20" s="211">
        <f>SUM(P20,R20)</f>
        <v>0</v>
      </c>
      <c r="U20" s="212"/>
      <c r="V20" s="292">
        <f>N20-T20</f>
        <v>0</v>
      </c>
      <c r="W20" s="216"/>
    </row>
    <row r="21" spans="1:31" x14ac:dyDescent="0.2">
      <c r="A21" s="237" t="s">
        <v>94</v>
      </c>
      <c r="B21" s="238"/>
      <c r="C21" s="238"/>
      <c r="D21" s="238"/>
      <c r="E21" s="238"/>
      <c r="F21" s="238"/>
      <c r="G21" s="238"/>
      <c r="H21" s="238"/>
      <c r="I21" s="238"/>
      <c r="J21" s="238"/>
      <c r="K21" s="238"/>
      <c r="L21" s="238"/>
      <c r="M21" s="238"/>
      <c r="N21" s="238"/>
      <c r="O21" s="238"/>
      <c r="P21" s="238"/>
      <c r="Q21" s="238"/>
      <c r="R21" s="238"/>
      <c r="S21" s="238"/>
      <c r="T21" s="238"/>
      <c r="U21" s="238"/>
      <c r="V21" s="238"/>
      <c r="W21" s="240"/>
    </row>
    <row r="22" spans="1:31" ht="26.25" customHeight="1" x14ac:dyDescent="0.2">
      <c r="A22" s="283" t="s">
        <v>117</v>
      </c>
      <c r="B22" s="283"/>
      <c r="C22" s="283"/>
      <c r="D22" s="283"/>
      <c r="E22" s="283"/>
      <c r="F22" s="241"/>
      <c r="G22" s="242"/>
      <c r="H22" s="242"/>
      <c r="I22" s="242"/>
      <c r="J22" s="242"/>
      <c r="K22" s="242"/>
      <c r="L22" s="242"/>
      <c r="M22" s="243"/>
      <c r="N22" s="284" t="s">
        <v>96</v>
      </c>
      <c r="O22" s="285"/>
      <c r="P22" s="302" t="s">
        <v>98</v>
      </c>
      <c r="Q22" s="224"/>
      <c r="R22" s="302" t="s">
        <v>98</v>
      </c>
      <c r="S22" s="224"/>
      <c r="T22" s="300">
        <f>IF(P22="[Complete as applicable]","",(SUM(P22,R22)))</f>
        <v>0</v>
      </c>
      <c r="U22" s="301"/>
      <c r="V22" s="298" t="str">
        <f>IF(N22="[Enter Indirect]","",N22-T22)</f>
        <v/>
      </c>
      <c r="W22" s="299"/>
    </row>
    <row r="23" spans="1:31" ht="12.75" customHeight="1" x14ac:dyDescent="0.2">
      <c r="A23" s="237" t="s">
        <v>62</v>
      </c>
      <c r="B23" s="238"/>
      <c r="C23" s="238"/>
      <c r="D23" s="238"/>
      <c r="E23" s="238"/>
      <c r="F23" s="238"/>
      <c r="G23" s="238"/>
      <c r="H23" s="238"/>
      <c r="I23" s="238"/>
      <c r="J23" s="238"/>
      <c r="K23" s="238"/>
      <c r="L23" s="238"/>
      <c r="M23" s="238"/>
      <c r="N23" s="238"/>
      <c r="O23" s="238"/>
      <c r="P23" s="238"/>
      <c r="Q23" s="238"/>
      <c r="R23" s="238"/>
      <c r="S23" s="238"/>
      <c r="T23" s="238"/>
      <c r="U23" s="238"/>
      <c r="V23" s="238"/>
      <c r="W23" s="240"/>
    </row>
    <row r="24" spans="1:31" ht="30" customHeight="1" thickBot="1" x14ac:dyDescent="0.25">
      <c r="A24" s="296" t="s">
        <v>118</v>
      </c>
      <c r="B24" s="297"/>
      <c r="C24" s="297"/>
      <c r="D24" s="297"/>
      <c r="E24" s="297"/>
      <c r="F24" s="286"/>
      <c r="G24" s="287"/>
      <c r="H24" s="287"/>
      <c r="I24" s="287"/>
      <c r="J24" s="287"/>
      <c r="K24" s="287"/>
      <c r="L24" s="287"/>
      <c r="M24" s="288"/>
      <c r="N24" s="229">
        <f>SUM(N20,N22)</f>
        <v>0</v>
      </c>
      <c r="O24" s="230"/>
      <c r="P24" s="214">
        <f>SUM(P20,P22)</f>
        <v>0</v>
      </c>
      <c r="Q24" s="214"/>
      <c r="R24" s="214">
        <f>SUM(R20,R22)</f>
        <v>0</v>
      </c>
      <c r="S24" s="214"/>
      <c r="T24" s="229">
        <f>SUM(T20,T22)</f>
        <v>0</v>
      </c>
      <c r="U24" s="230"/>
      <c r="V24" s="292">
        <f>IF(N24="","",N24-T24)</f>
        <v>0</v>
      </c>
      <c r="W24" s="216"/>
    </row>
    <row r="25" spans="1:31" x14ac:dyDescent="0.2">
      <c r="A25" s="35"/>
      <c r="B25" s="3"/>
      <c r="C25" s="3"/>
      <c r="D25" s="3"/>
      <c r="E25" s="3"/>
      <c r="F25" s="3"/>
      <c r="G25" s="3"/>
      <c r="H25" s="3"/>
      <c r="I25" s="3"/>
      <c r="J25" s="3"/>
      <c r="K25" s="3"/>
      <c r="L25" s="3"/>
      <c r="M25" s="3"/>
      <c r="N25" s="3"/>
      <c r="O25" s="3"/>
      <c r="P25" s="3"/>
      <c r="Q25" s="3"/>
      <c r="R25" s="3"/>
      <c r="S25" s="3"/>
      <c r="T25" s="3"/>
      <c r="U25" s="3"/>
      <c r="V25" s="3"/>
      <c r="W25" s="16"/>
    </row>
    <row r="26" spans="1:31" x14ac:dyDescent="0.2">
      <c r="A26" s="282" t="s">
        <v>69</v>
      </c>
      <c r="B26" s="282"/>
      <c r="C26" s="282"/>
      <c r="D26" s="282"/>
      <c r="E26" s="282"/>
      <c r="F26" s="282"/>
      <c r="G26" s="282"/>
      <c r="H26" s="282"/>
      <c r="I26" s="282"/>
      <c r="J26" s="282"/>
      <c r="K26" s="282"/>
      <c r="L26" s="282"/>
      <c r="M26" s="282"/>
      <c r="N26" s="282"/>
      <c r="O26" s="282"/>
      <c r="P26" s="282"/>
      <c r="Q26" s="282"/>
      <c r="R26" s="282"/>
      <c r="S26" s="282"/>
      <c r="T26" s="282"/>
      <c r="U26" s="282"/>
      <c r="V26" s="282"/>
      <c r="W26" s="282"/>
      <c r="X26" s="27"/>
      <c r="Y26" s="27"/>
      <c r="Z26" s="27"/>
      <c r="AA26" s="27"/>
      <c r="AB26" s="27"/>
      <c r="AC26" s="27"/>
      <c r="AD26" s="27"/>
      <c r="AE26" s="27"/>
    </row>
    <row r="27" spans="1:31" ht="61.5" customHeight="1" x14ac:dyDescent="0.2">
      <c r="A27" s="209" t="s">
        <v>249</v>
      </c>
      <c r="B27" s="209"/>
      <c r="C27" s="209"/>
      <c r="D27" s="209"/>
      <c r="E27" s="209"/>
      <c r="F27" s="209"/>
      <c r="G27" s="209"/>
      <c r="H27" s="209"/>
      <c r="I27" s="209"/>
      <c r="J27" s="209"/>
      <c r="K27" s="209"/>
      <c r="L27" s="209"/>
      <c r="M27" s="209"/>
      <c r="N27" s="209"/>
      <c r="O27" s="209"/>
      <c r="P27" s="209"/>
      <c r="Q27" s="209"/>
      <c r="R27" s="209"/>
      <c r="S27" s="209"/>
      <c r="T27" s="209"/>
      <c r="U27" s="209"/>
      <c r="V27" s="209"/>
      <c r="W27" s="209"/>
      <c r="X27" s="30"/>
      <c r="Y27" s="30"/>
      <c r="Z27" s="30"/>
      <c r="AA27" s="30"/>
      <c r="AB27" s="30"/>
      <c r="AC27" s="29"/>
      <c r="AD27" s="28"/>
      <c r="AE27" s="28"/>
    </row>
  </sheetData>
  <sheetProtection algorithmName="SHA-512" hashValue="zsOeU26UWrOp+W/SFbqq3yxJiDFl5qVqnfEVIo1wWt4Nlx6CH4XPvScqU+ZkOkZw7/UE8peVInXK4hhlHL6Tmw==" saltValue="1Y2oUoo5c5M7zmQbD1DvQw==" spinCount="100000" sheet="1" selectLockedCells="1"/>
  <mergeCells count="140">
    <mergeCell ref="A26:W26"/>
    <mergeCell ref="A27:W27"/>
    <mergeCell ref="A23:W23"/>
    <mergeCell ref="A22:E22"/>
    <mergeCell ref="N22:O22"/>
    <mergeCell ref="F22:M22"/>
    <mergeCell ref="F24:M24"/>
    <mergeCell ref="A20:E20"/>
    <mergeCell ref="N20:O20"/>
    <mergeCell ref="P20:Q20"/>
    <mergeCell ref="R20:S20"/>
    <mergeCell ref="T20:U20"/>
    <mergeCell ref="V20:W20"/>
    <mergeCell ref="F20:M20"/>
    <mergeCell ref="A21:W21"/>
    <mergeCell ref="A24:E24"/>
    <mergeCell ref="N24:O24"/>
    <mergeCell ref="V22:W22"/>
    <mergeCell ref="T22:U22"/>
    <mergeCell ref="P22:Q22"/>
    <mergeCell ref="R22:S22"/>
    <mergeCell ref="R24:S24"/>
    <mergeCell ref="T24:U24"/>
    <mergeCell ref="V24:W24"/>
    <mergeCell ref="P24:Q24"/>
    <mergeCell ref="T11:U11"/>
    <mergeCell ref="V11:W11"/>
    <mergeCell ref="P8:Q8"/>
    <mergeCell ref="R8:S8"/>
    <mergeCell ref="P9:Q9"/>
    <mergeCell ref="R9:S9"/>
    <mergeCell ref="A6:W6"/>
    <mergeCell ref="A7:E9"/>
    <mergeCell ref="H7:I9"/>
    <mergeCell ref="J7:K9"/>
    <mergeCell ref="L7:M9"/>
    <mergeCell ref="N9:O9"/>
    <mergeCell ref="T9:U9"/>
    <mergeCell ref="V9:W9"/>
    <mergeCell ref="F7:G9"/>
    <mergeCell ref="A10:W10"/>
    <mergeCell ref="A11:E11"/>
    <mergeCell ref="H11:I11"/>
    <mergeCell ref="J11:K11"/>
    <mergeCell ref="L11:M11"/>
    <mergeCell ref="N11:O11"/>
    <mergeCell ref="P11:Q11"/>
    <mergeCell ref="R11:S11"/>
    <mergeCell ref="F11:G11"/>
    <mergeCell ref="F12:G12"/>
    <mergeCell ref="A12:E12"/>
    <mergeCell ref="H12:I12"/>
    <mergeCell ref="J12:K12"/>
    <mergeCell ref="L12:M12"/>
    <mergeCell ref="N12:O12"/>
    <mergeCell ref="P12:Q12"/>
    <mergeCell ref="R12:S12"/>
    <mergeCell ref="A16:E16"/>
    <mergeCell ref="R19:S19"/>
    <mergeCell ref="F19:G19"/>
    <mergeCell ref="A18:E18"/>
    <mergeCell ref="H18:I18"/>
    <mergeCell ref="J18:K18"/>
    <mergeCell ref="L18:M18"/>
    <mergeCell ref="N18:O18"/>
    <mergeCell ref="P18:Q18"/>
    <mergeCell ref="R18:S18"/>
    <mergeCell ref="F18:G18"/>
    <mergeCell ref="R16:S16"/>
    <mergeCell ref="F16:G16"/>
    <mergeCell ref="F17:G17"/>
    <mergeCell ref="A17:E17"/>
    <mergeCell ref="A19:E19"/>
    <mergeCell ref="H17:I17"/>
    <mergeCell ref="J17:K17"/>
    <mergeCell ref="L17:M17"/>
    <mergeCell ref="N17:O17"/>
    <mergeCell ref="P17:Q17"/>
    <mergeCell ref="H19:I19"/>
    <mergeCell ref="J19:K19"/>
    <mergeCell ref="L19:M19"/>
    <mergeCell ref="A15:E15"/>
    <mergeCell ref="A14:E14"/>
    <mergeCell ref="H14:I14"/>
    <mergeCell ref="J14:K14"/>
    <mergeCell ref="F14:G14"/>
    <mergeCell ref="T12:U12"/>
    <mergeCell ref="V12:W12"/>
    <mergeCell ref="A13:E13"/>
    <mergeCell ref="H13:I13"/>
    <mergeCell ref="J13:K13"/>
    <mergeCell ref="L13:M13"/>
    <mergeCell ref="N13:O13"/>
    <mergeCell ref="P13:Q13"/>
    <mergeCell ref="R15:S15"/>
    <mergeCell ref="F13:G13"/>
    <mergeCell ref="L14:M14"/>
    <mergeCell ref="N14:O14"/>
    <mergeCell ref="P14:Q14"/>
    <mergeCell ref="R14:S14"/>
    <mergeCell ref="V16:W16"/>
    <mergeCell ref="T15:U15"/>
    <mergeCell ref="V15:W15"/>
    <mergeCell ref="T13:U13"/>
    <mergeCell ref="V13:W13"/>
    <mergeCell ref="R13:S13"/>
    <mergeCell ref="V14:W14"/>
    <mergeCell ref="T14:U14"/>
    <mergeCell ref="V19:W19"/>
    <mergeCell ref="T18:U18"/>
    <mergeCell ref="V18:W18"/>
    <mergeCell ref="T17:U17"/>
    <mergeCell ref="V17:W17"/>
    <mergeCell ref="R17:S17"/>
    <mergeCell ref="N19:O19"/>
    <mergeCell ref="P19:Q19"/>
    <mergeCell ref="T19:U19"/>
    <mergeCell ref="F15:G15"/>
    <mergeCell ref="T16:U16"/>
    <mergeCell ref="H16:I16"/>
    <mergeCell ref="J16:K16"/>
    <mergeCell ref="L16:M16"/>
    <mergeCell ref="N16:O16"/>
    <mergeCell ref="P16:Q16"/>
    <mergeCell ref="H15:I15"/>
    <mergeCell ref="J15:K15"/>
    <mergeCell ref="L15:M15"/>
    <mergeCell ref="N15:O15"/>
    <mergeCell ref="P15:Q15"/>
    <mergeCell ref="N7:O8"/>
    <mergeCell ref="P7:S7"/>
    <mergeCell ref="T7:U8"/>
    <mergeCell ref="V7:W8"/>
    <mergeCell ref="E5:W5"/>
    <mergeCell ref="E4:N4"/>
    <mergeCell ref="E1:W1"/>
    <mergeCell ref="E2:W2"/>
    <mergeCell ref="E3:W3"/>
    <mergeCell ref="O4:R4"/>
    <mergeCell ref="S4:W4"/>
  </mergeCells>
  <phoneticPr fontId="0" type="noConversion"/>
  <printOptions horizontalCentered="1"/>
  <pageMargins left="0.25" right="0.25" top="0.25" bottom="0.5" header="0.25" footer="0.25"/>
  <pageSetup scale="90" orientation="landscape" r:id="rId1"/>
  <headerFooter>
    <oddFooter>&amp;LAppendix B (Required Forms), Exhibit 12 (Proposed Budget)&amp;RPage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8"/>
  <sheetViews>
    <sheetView showWhiteSpace="0" zoomScaleNormal="100" workbookViewId="0">
      <selection activeCell="E11" sqref="E11:F11"/>
    </sheetView>
  </sheetViews>
  <sheetFormatPr defaultColWidth="9.140625" defaultRowHeight="12.75" x14ac:dyDescent="0.2"/>
  <cols>
    <col min="1" max="4" width="7.71093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35" width="3.7109375" customWidth="1"/>
    <col min="36" max="36" width="60.42578125" bestFit="1" customWidth="1"/>
    <col min="37" max="83" width="3.7109375" customWidth="1"/>
  </cols>
  <sheetData>
    <row r="1" spans="1:54" ht="21.95" customHeight="1" x14ac:dyDescent="0.2">
      <c r="A1" s="2" t="str">
        <f>T('Cover Page'!A3)</f>
        <v>Program Services:</v>
      </c>
      <c r="E1" s="109" t="str">
        <f>T('Cover Page'!G3)</f>
        <v>Traditional Legal Assistance (National Family Caregiver Support Services) for FCSP-G</v>
      </c>
      <c r="F1" s="109"/>
      <c r="G1" s="109"/>
      <c r="H1" s="109"/>
      <c r="I1" s="109"/>
      <c r="J1" s="109"/>
      <c r="K1" s="109"/>
      <c r="L1" s="109"/>
      <c r="M1" s="109"/>
      <c r="N1" s="109"/>
      <c r="O1" s="109"/>
      <c r="P1" s="109"/>
      <c r="Q1" s="109"/>
      <c r="R1" s="109"/>
      <c r="S1" s="109"/>
      <c r="T1" s="109"/>
      <c r="U1" s="109"/>
      <c r="V1" s="109"/>
      <c r="W1" s="109"/>
      <c r="X1" s="109"/>
      <c r="Y1" s="109"/>
      <c r="Z1" s="109"/>
      <c r="AA1" s="109"/>
      <c r="AB1" s="109"/>
    </row>
    <row r="2" spans="1:54" ht="21.95" customHeight="1" x14ac:dyDescent="0.2">
      <c r="A2" s="2" t="str">
        <f>T('Cover Page'!A5)</f>
        <v>Fiscal Year:</v>
      </c>
      <c r="E2" s="333" t="str">
        <f>T('Cover Page'!G5:AK5)</f>
        <v>2023-24</v>
      </c>
      <c r="F2" s="333"/>
      <c r="G2" s="333"/>
      <c r="H2" s="333"/>
      <c r="I2" s="333"/>
      <c r="J2" s="333"/>
      <c r="K2" s="333"/>
      <c r="L2" s="333"/>
      <c r="M2" s="333"/>
      <c r="N2" s="333"/>
      <c r="O2" s="333"/>
      <c r="P2" s="333"/>
      <c r="Q2" s="333"/>
      <c r="R2" s="333"/>
      <c r="S2" s="333"/>
      <c r="T2" s="333"/>
      <c r="U2" s="333"/>
      <c r="V2" s="333"/>
      <c r="W2" s="333"/>
      <c r="X2" s="333"/>
      <c r="Y2" s="333"/>
      <c r="Z2" s="333"/>
      <c r="AA2" s="333"/>
      <c r="AB2" s="333"/>
    </row>
    <row r="3" spans="1:54" s="7" customFormat="1" ht="21.95" hidden="1" customHeight="1" x14ac:dyDescent="0.2">
      <c r="A3" s="11" t="str">
        <f>T('Cover Page'!A6)</f>
        <v>Subaward Number:</v>
      </c>
      <c r="B3" s="11"/>
      <c r="C3" s="11"/>
      <c r="D3" s="11"/>
      <c r="E3" s="116" t="str">
        <f>T('Cover Page'!G6:AK6)</f>
        <v>[Enter Subaward Number]</v>
      </c>
      <c r="F3" s="116"/>
      <c r="G3" s="116"/>
      <c r="H3" s="116"/>
      <c r="I3" s="116"/>
      <c r="J3" s="116"/>
      <c r="K3" s="116"/>
      <c r="L3" s="116"/>
      <c r="M3" s="116"/>
      <c r="N3" s="116"/>
      <c r="O3" s="116"/>
      <c r="P3" s="116"/>
      <c r="Q3" s="116"/>
      <c r="R3" s="116"/>
      <c r="S3" s="116"/>
      <c r="T3" s="116"/>
      <c r="U3" s="116"/>
      <c r="V3" s="116"/>
      <c r="W3" s="116"/>
      <c r="X3" s="116"/>
      <c r="Y3" s="116"/>
      <c r="Z3" s="116"/>
      <c r="AA3" s="116"/>
      <c r="AB3" s="116"/>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22</v>
      </c>
      <c r="B4" s="11"/>
      <c r="C4" s="11"/>
      <c r="D4" s="11"/>
      <c r="E4" s="204" t="str">
        <f>T('Cover Page'!G7:L7)</f>
        <v xml:space="preserve"> N/A</v>
      </c>
      <c r="F4" s="204"/>
      <c r="G4" s="204"/>
      <c r="H4" s="204"/>
      <c r="I4" s="204"/>
      <c r="J4" s="204"/>
      <c r="K4" s="204"/>
      <c r="L4" s="204"/>
      <c r="M4" s="204"/>
      <c r="N4" s="204"/>
      <c r="O4" s="204"/>
      <c r="P4" s="204"/>
      <c r="Q4" s="117" t="s">
        <v>24</v>
      </c>
      <c r="R4" s="117"/>
      <c r="S4" s="117"/>
      <c r="T4" s="117"/>
      <c r="U4" s="117"/>
      <c r="V4" s="116" t="str">
        <f>T('Cover Page'!Z7:AF7)</f>
        <v xml:space="preserve"> N/A</v>
      </c>
      <c r="W4" s="116"/>
      <c r="X4" s="116"/>
      <c r="Y4" s="116"/>
      <c r="Z4" s="116"/>
      <c r="AA4" s="116"/>
      <c r="AB4" s="116"/>
      <c r="AC4" s="8"/>
      <c r="AD4" s="8"/>
      <c r="AE4" s="8"/>
      <c r="AF4" s="8"/>
      <c r="AG4" s="8"/>
      <c r="AH4" s="8"/>
      <c r="AI4" s="8"/>
      <c r="AJ4" s="8"/>
      <c r="AK4" s="8"/>
      <c r="AZ4" s="13"/>
      <c r="BB4" s="14"/>
    </row>
    <row r="5" spans="1:54" ht="21.95" customHeight="1" x14ac:dyDescent="0.2">
      <c r="A5" s="2" t="str">
        <f>T('Cover Page'!A8:F8)</f>
        <v>Bidder's Legal Name:</v>
      </c>
      <c r="B5" s="1"/>
      <c r="C5" s="1"/>
      <c r="D5" s="1"/>
      <c r="E5" s="116" t="str">
        <f>T('Cover Page'!G8:AK8)</f>
        <v>[Enter Legal Name]</v>
      </c>
      <c r="F5" s="116"/>
      <c r="G5" s="116"/>
      <c r="H5" s="116"/>
      <c r="I5" s="116"/>
      <c r="J5" s="116"/>
      <c r="K5" s="116"/>
      <c r="L5" s="116"/>
      <c r="M5" s="116"/>
      <c r="N5" s="116"/>
      <c r="O5" s="116"/>
      <c r="P5" s="116"/>
      <c r="Q5" s="116"/>
      <c r="R5" s="116"/>
      <c r="S5" s="116"/>
      <c r="T5" s="116"/>
      <c r="U5" s="116"/>
      <c r="V5" s="116"/>
      <c r="W5" s="116"/>
      <c r="X5" s="116"/>
      <c r="Y5" s="116"/>
      <c r="Z5" s="116"/>
      <c r="AA5" s="116"/>
      <c r="AB5" s="116"/>
    </row>
    <row r="6" spans="1:54" ht="25.5" customHeight="1" thickBot="1" x14ac:dyDescent="0.25">
      <c r="A6" s="117" t="s">
        <v>119</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row>
    <row r="7" spans="1:54" ht="21" customHeight="1" x14ac:dyDescent="0.2">
      <c r="A7" s="261" t="s">
        <v>120</v>
      </c>
      <c r="B7" s="262"/>
      <c r="C7" s="262"/>
      <c r="D7" s="262"/>
      <c r="E7" s="261" t="s">
        <v>121</v>
      </c>
      <c r="F7" s="261"/>
      <c r="G7" s="261" t="s">
        <v>122</v>
      </c>
      <c r="H7" s="261"/>
      <c r="I7" s="261" t="s">
        <v>74</v>
      </c>
      <c r="J7" s="263"/>
      <c r="K7" s="177" t="s">
        <v>75</v>
      </c>
      <c r="L7" s="178"/>
      <c r="M7" s="181" t="s">
        <v>236</v>
      </c>
      <c r="N7" s="182"/>
      <c r="O7" s="185" t="s">
        <v>246</v>
      </c>
      <c r="P7" s="186"/>
      <c r="Q7" s="186"/>
      <c r="R7" s="186"/>
      <c r="S7" s="186"/>
      <c r="T7" s="186"/>
      <c r="U7" s="186"/>
      <c r="V7" s="186"/>
      <c r="W7" s="186"/>
      <c r="X7" s="187"/>
      <c r="Y7" s="177" t="s">
        <v>123</v>
      </c>
      <c r="Z7" s="178"/>
      <c r="AA7" s="181" t="s">
        <v>77</v>
      </c>
      <c r="AB7" s="182"/>
      <c r="AC7" s="3"/>
    </row>
    <row r="8" spans="1:54" ht="36.75" customHeight="1" x14ac:dyDescent="0.2">
      <c r="A8" s="261"/>
      <c r="B8" s="262"/>
      <c r="C8" s="262"/>
      <c r="D8" s="262"/>
      <c r="E8" s="261"/>
      <c r="F8" s="261"/>
      <c r="G8" s="261"/>
      <c r="H8" s="261"/>
      <c r="I8" s="261"/>
      <c r="J8" s="263"/>
      <c r="K8" s="179"/>
      <c r="L8" s="180"/>
      <c r="M8" s="183"/>
      <c r="N8" s="184"/>
      <c r="O8" s="261" t="s">
        <v>78</v>
      </c>
      <c r="P8" s="261"/>
      <c r="Q8" s="261"/>
      <c r="R8" s="261"/>
      <c r="S8" s="261" t="s">
        <v>79</v>
      </c>
      <c r="T8" s="261"/>
      <c r="U8" s="261"/>
      <c r="V8" s="261"/>
      <c r="W8" s="263" t="s">
        <v>80</v>
      </c>
      <c r="X8" s="266"/>
      <c r="Y8" s="179"/>
      <c r="Z8" s="180"/>
      <c r="AA8" s="179"/>
      <c r="AB8" s="188"/>
      <c r="AC8" s="3"/>
    </row>
    <row r="9" spans="1:54" s="4" customFormat="1" ht="27.75" customHeight="1" x14ac:dyDescent="0.2">
      <c r="A9" s="262"/>
      <c r="B9" s="262"/>
      <c r="C9" s="262"/>
      <c r="D9" s="262"/>
      <c r="E9" s="261"/>
      <c r="F9" s="261"/>
      <c r="G9" s="261"/>
      <c r="H9" s="261"/>
      <c r="I9" s="261"/>
      <c r="J9" s="263"/>
      <c r="K9" s="264" t="s">
        <v>81</v>
      </c>
      <c r="L9" s="265"/>
      <c r="M9" s="183" t="s">
        <v>82</v>
      </c>
      <c r="N9" s="184"/>
      <c r="O9" s="261" t="s">
        <v>83</v>
      </c>
      <c r="P9" s="261"/>
      <c r="Q9" s="261" t="s">
        <v>84</v>
      </c>
      <c r="R9" s="262"/>
      <c r="S9" s="261" t="s">
        <v>83</v>
      </c>
      <c r="T9" s="261"/>
      <c r="U9" s="261" t="s">
        <v>84</v>
      </c>
      <c r="V9" s="262"/>
      <c r="W9" s="263" t="s">
        <v>83</v>
      </c>
      <c r="X9" s="266"/>
      <c r="Y9" s="264" t="s">
        <v>85</v>
      </c>
      <c r="Z9" s="265"/>
      <c r="AA9" s="264" t="s">
        <v>86</v>
      </c>
      <c r="AB9" s="184"/>
      <c r="AC9" s="3"/>
    </row>
    <row r="10" spans="1:54" x14ac:dyDescent="0.2">
      <c r="A10" s="237" t="s">
        <v>87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40"/>
      <c r="AC10" s="3"/>
    </row>
    <row r="11" spans="1:54" s="1" customFormat="1" ht="23.25" customHeight="1" x14ac:dyDescent="0.2">
      <c r="A11" s="330" t="s">
        <v>124</v>
      </c>
      <c r="B11" s="330"/>
      <c r="C11" s="330"/>
      <c r="D11" s="330"/>
      <c r="E11" s="331"/>
      <c r="F11" s="331"/>
      <c r="G11" s="332"/>
      <c r="H11" s="332"/>
      <c r="I11" s="200"/>
      <c r="J11" s="201"/>
      <c r="K11" s="211" t="str">
        <f t="shared" ref="K11:K18" si="0">IF(E11="","",E11*G11*I11)</f>
        <v/>
      </c>
      <c r="L11" s="212"/>
      <c r="M11" s="199"/>
      <c r="N11" s="198"/>
      <c r="O11" s="198"/>
      <c r="P11" s="198"/>
      <c r="Q11" s="198"/>
      <c r="R11" s="198"/>
      <c r="S11" s="198"/>
      <c r="T11" s="198"/>
      <c r="U11" s="198"/>
      <c r="V11" s="198"/>
      <c r="W11" s="196"/>
      <c r="X11" s="197"/>
      <c r="Y11" s="211" t="str">
        <f t="shared" ref="Y11:Y18" si="1">IF(K11="","",SUM(M11:X11))</f>
        <v/>
      </c>
      <c r="Z11" s="212"/>
      <c r="AA11" s="206" t="str">
        <f t="shared" ref="AA11:AA18" si="2">IF(K11="","",(K11-Y11))</f>
        <v/>
      </c>
      <c r="AB11" s="207"/>
      <c r="AC11" s="3"/>
    </row>
    <row r="12" spans="1:54" ht="23.25" customHeight="1" x14ac:dyDescent="0.2">
      <c r="A12" s="330" t="s">
        <v>125</v>
      </c>
      <c r="B12" s="330"/>
      <c r="C12" s="330"/>
      <c r="D12" s="330"/>
      <c r="E12" s="325"/>
      <c r="F12" s="326"/>
      <c r="G12" s="327"/>
      <c r="H12" s="328"/>
      <c r="I12" s="201"/>
      <c r="J12" s="329"/>
      <c r="K12" s="211" t="str">
        <f t="shared" si="0"/>
        <v/>
      </c>
      <c r="L12" s="212"/>
      <c r="M12" s="322"/>
      <c r="N12" s="199"/>
      <c r="O12" s="320"/>
      <c r="P12" s="199"/>
      <c r="Q12" s="320"/>
      <c r="R12" s="199"/>
      <c r="S12" s="320"/>
      <c r="T12" s="199"/>
      <c r="U12" s="320"/>
      <c r="V12" s="199"/>
      <c r="W12" s="197"/>
      <c r="X12" s="321"/>
      <c r="Y12" s="211" t="str">
        <f t="shared" si="1"/>
        <v/>
      </c>
      <c r="Z12" s="212"/>
      <c r="AA12" s="206" t="str">
        <f t="shared" si="2"/>
        <v/>
      </c>
      <c r="AB12" s="207"/>
      <c r="AC12" s="3"/>
    </row>
    <row r="13" spans="1:54" ht="23.25" customHeight="1" x14ac:dyDescent="0.2">
      <c r="A13" s="323" t="s">
        <v>126</v>
      </c>
      <c r="B13" s="324"/>
      <c r="C13" s="324"/>
      <c r="D13" s="324"/>
      <c r="E13" s="325"/>
      <c r="F13" s="326"/>
      <c r="G13" s="327"/>
      <c r="H13" s="328"/>
      <c r="I13" s="201"/>
      <c r="J13" s="329"/>
      <c r="K13" s="194" t="str">
        <f t="shared" si="0"/>
        <v/>
      </c>
      <c r="L13" s="195"/>
      <c r="M13" s="322"/>
      <c r="N13" s="199"/>
      <c r="O13" s="320"/>
      <c r="P13" s="199"/>
      <c r="Q13" s="320"/>
      <c r="R13" s="199"/>
      <c r="S13" s="320"/>
      <c r="T13" s="199"/>
      <c r="U13" s="320"/>
      <c r="V13" s="199"/>
      <c r="W13" s="197"/>
      <c r="X13" s="321"/>
      <c r="Y13" s="211" t="str">
        <f t="shared" si="1"/>
        <v/>
      </c>
      <c r="Z13" s="212"/>
      <c r="AA13" s="206" t="str">
        <f t="shared" si="2"/>
        <v/>
      </c>
      <c r="AB13" s="207"/>
      <c r="AC13" s="3"/>
    </row>
    <row r="14" spans="1:54" ht="23.25" customHeight="1" x14ac:dyDescent="0.2">
      <c r="A14" s="323" t="s">
        <v>126</v>
      </c>
      <c r="B14" s="324"/>
      <c r="C14" s="324"/>
      <c r="D14" s="324"/>
      <c r="E14" s="325"/>
      <c r="F14" s="326"/>
      <c r="G14" s="327"/>
      <c r="H14" s="328"/>
      <c r="I14" s="201"/>
      <c r="J14" s="329"/>
      <c r="K14" s="194" t="str">
        <f t="shared" si="0"/>
        <v/>
      </c>
      <c r="L14" s="195"/>
      <c r="M14" s="322"/>
      <c r="N14" s="199"/>
      <c r="O14" s="320"/>
      <c r="P14" s="199"/>
      <c r="Q14" s="320"/>
      <c r="R14" s="199"/>
      <c r="S14" s="320"/>
      <c r="T14" s="199"/>
      <c r="U14" s="320"/>
      <c r="V14" s="199"/>
      <c r="W14" s="197"/>
      <c r="X14" s="321"/>
      <c r="Y14" s="194" t="str">
        <f t="shared" si="1"/>
        <v/>
      </c>
      <c r="Z14" s="195"/>
      <c r="AA14" s="192" t="str">
        <f t="shared" si="2"/>
        <v/>
      </c>
      <c r="AB14" s="193"/>
      <c r="AC14" s="3"/>
    </row>
    <row r="15" spans="1:54" ht="23.25" customHeight="1" x14ac:dyDescent="0.2">
      <c r="A15" s="323" t="s">
        <v>126</v>
      </c>
      <c r="B15" s="324"/>
      <c r="C15" s="324"/>
      <c r="D15" s="324"/>
      <c r="E15" s="325"/>
      <c r="F15" s="326"/>
      <c r="G15" s="327"/>
      <c r="H15" s="328"/>
      <c r="I15" s="201"/>
      <c r="J15" s="329"/>
      <c r="K15" s="194" t="str">
        <f t="shared" si="0"/>
        <v/>
      </c>
      <c r="L15" s="195"/>
      <c r="M15" s="322"/>
      <c r="N15" s="199"/>
      <c r="O15" s="320"/>
      <c r="P15" s="199"/>
      <c r="Q15" s="320"/>
      <c r="R15" s="199"/>
      <c r="S15" s="320"/>
      <c r="T15" s="199"/>
      <c r="U15" s="320"/>
      <c r="V15" s="199"/>
      <c r="W15" s="197"/>
      <c r="X15" s="321"/>
      <c r="Y15" s="194" t="str">
        <f t="shared" si="1"/>
        <v/>
      </c>
      <c r="Z15" s="195"/>
      <c r="AA15" s="192" t="str">
        <f t="shared" si="2"/>
        <v/>
      </c>
      <c r="AB15" s="193"/>
      <c r="AC15" s="3"/>
    </row>
    <row r="16" spans="1:54" ht="23.25" customHeight="1" x14ac:dyDescent="0.2">
      <c r="A16" s="323" t="s">
        <v>126</v>
      </c>
      <c r="B16" s="324"/>
      <c r="C16" s="324"/>
      <c r="D16" s="324"/>
      <c r="E16" s="325"/>
      <c r="F16" s="326"/>
      <c r="G16" s="327"/>
      <c r="H16" s="328"/>
      <c r="I16" s="201"/>
      <c r="J16" s="329"/>
      <c r="K16" s="194" t="str">
        <f t="shared" si="0"/>
        <v/>
      </c>
      <c r="L16" s="195"/>
      <c r="M16" s="322"/>
      <c r="N16" s="199"/>
      <c r="O16" s="320"/>
      <c r="P16" s="199"/>
      <c r="Q16" s="320"/>
      <c r="R16" s="199"/>
      <c r="S16" s="320"/>
      <c r="T16" s="199"/>
      <c r="U16" s="320"/>
      <c r="V16" s="199"/>
      <c r="W16" s="197"/>
      <c r="X16" s="321"/>
      <c r="Y16" s="194" t="str">
        <f t="shared" si="1"/>
        <v/>
      </c>
      <c r="Z16" s="195"/>
      <c r="AA16" s="192" t="str">
        <f t="shared" si="2"/>
        <v/>
      </c>
      <c r="AB16" s="193"/>
      <c r="AC16" s="3"/>
    </row>
    <row r="17" spans="1:36" ht="23.25" customHeight="1" x14ac:dyDescent="0.2">
      <c r="A17" s="323" t="s">
        <v>126</v>
      </c>
      <c r="B17" s="324"/>
      <c r="C17" s="324"/>
      <c r="D17" s="324"/>
      <c r="E17" s="325"/>
      <c r="F17" s="326"/>
      <c r="G17" s="327"/>
      <c r="H17" s="328"/>
      <c r="I17" s="201"/>
      <c r="J17" s="329"/>
      <c r="K17" s="194" t="str">
        <f t="shared" si="0"/>
        <v/>
      </c>
      <c r="L17" s="195"/>
      <c r="M17" s="322"/>
      <c r="N17" s="199"/>
      <c r="O17" s="320"/>
      <c r="P17" s="199"/>
      <c r="Q17" s="320"/>
      <c r="R17" s="199"/>
      <c r="S17" s="320"/>
      <c r="T17" s="199"/>
      <c r="U17" s="320"/>
      <c r="V17" s="199"/>
      <c r="W17" s="197"/>
      <c r="X17" s="321"/>
      <c r="Y17" s="194" t="str">
        <f t="shared" si="1"/>
        <v/>
      </c>
      <c r="Z17" s="195"/>
      <c r="AA17" s="192" t="str">
        <f t="shared" si="2"/>
        <v/>
      </c>
      <c r="AB17" s="193"/>
      <c r="AC17" s="3"/>
    </row>
    <row r="18" spans="1:36" ht="23.25" customHeight="1" x14ac:dyDescent="0.2">
      <c r="A18" s="323" t="s">
        <v>126</v>
      </c>
      <c r="B18" s="324"/>
      <c r="C18" s="324"/>
      <c r="D18" s="324"/>
      <c r="E18" s="325"/>
      <c r="F18" s="326"/>
      <c r="G18" s="327"/>
      <c r="H18" s="328"/>
      <c r="I18" s="201"/>
      <c r="J18" s="329"/>
      <c r="K18" s="194" t="str">
        <f t="shared" si="0"/>
        <v/>
      </c>
      <c r="L18" s="195"/>
      <c r="M18" s="322"/>
      <c r="N18" s="199"/>
      <c r="O18" s="320"/>
      <c r="P18" s="199"/>
      <c r="Q18" s="320"/>
      <c r="R18" s="199"/>
      <c r="S18" s="320"/>
      <c r="T18" s="199"/>
      <c r="U18" s="320"/>
      <c r="V18" s="199"/>
      <c r="W18" s="197"/>
      <c r="X18" s="321"/>
      <c r="Y18" s="194" t="str">
        <f t="shared" si="1"/>
        <v/>
      </c>
      <c r="Z18" s="195"/>
      <c r="AA18" s="192" t="str">
        <f t="shared" si="2"/>
        <v/>
      </c>
      <c r="AB18" s="193"/>
      <c r="AC18" s="3"/>
    </row>
    <row r="19" spans="1:36" ht="25.5" customHeight="1" x14ac:dyDescent="0.2">
      <c r="A19" s="317" t="s">
        <v>127</v>
      </c>
      <c r="B19" s="318"/>
      <c r="C19" s="318"/>
      <c r="D19" s="319"/>
      <c r="E19" s="252"/>
      <c r="F19" s="253"/>
      <c r="G19" s="253"/>
      <c r="H19" s="253"/>
      <c r="I19" s="253"/>
      <c r="J19" s="254"/>
      <c r="K19" s="194">
        <f>SUM(K11:L18)</f>
        <v>0</v>
      </c>
      <c r="L19" s="195"/>
      <c r="M19" s="194">
        <f>SUM(M11:N18)</f>
        <v>0</v>
      </c>
      <c r="N19" s="213"/>
      <c r="O19" s="231">
        <f>SUM(O11:P18)</f>
        <v>0</v>
      </c>
      <c r="P19" s="213"/>
      <c r="Q19" s="231">
        <f>SUM(Q11:R18)</f>
        <v>0</v>
      </c>
      <c r="R19" s="213"/>
      <c r="S19" s="231">
        <f>SUM(S11:T18)</f>
        <v>0</v>
      </c>
      <c r="T19" s="213"/>
      <c r="U19" s="231">
        <f>SUM(U11:V18)</f>
        <v>0</v>
      </c>
      <c r="V19" s="213"/>
      <c r="W19" s="231">
        <f>SUM(W11:X18)</f>
        <v>0</v>
      </c>
      <c r="X19" s="195"/>
      <c r="Y19" s="194">
        <f>SUM(Y11:Z18)</f>
        <v>0</v>
      </c>
      <c r="Z19" s="195"/>
      <c r="AA19" s="316">
        <f>SUM(AA11:AB18)</f>
        <v>0</v>
      </c>
      <c r="AB19" s="292"/>
      <c r="AC19" s="3"/>
      <c r="AJ19" s="51"/>
    </row>
    <row r="20" spans="1:36" x14ac:dyDescent="0.2">
      <c r="A20" s="237" t="s">
        <v>94</v>
      </c>
      <c r="B20" s="238"/>
      <c r="C20" s="238"/>
      <c r="D20" s="238"/>
      <c r="E20" s="238"/>
      <c r="F20" s="238"/>
      <c r="G20" s="238"/>
      <c r="H20" s="238"/>
      <c r="I20" s="238"/>
      <c r="J20" s="238"/>
      <c r="K20" s="255"/>
      <c r="L20" s="255"/>
      <c r="M20" s="238"/>
      <c r="N20" s="238"/>
      <c r="O20" s="238"/>
      <c r="P20" s="238"/>
      <c r="Q20" s="238"/>
      <c r="R20" s="238"/>
      <c r="S20" s="238"/>
      <c r="T20" s="238"/>
      <c r="U20" s="238"/>
      <c r="V20" s="238"/>
      <c r="W20" s="238"/>
      <c r="X20" s="238"/>
      <c r="Y20" s="238"/>
      <c r="Z20" s="238"/>
      <c r="AA20" s="238"/>
      <c r="AB20" s="240"/>
      <c r="AC20" s="3"/>
    </row>
    <row r="21" spans="1:36" ht="25.5" customHeight="1" x14ac:dyDescent="0.2">
      <c r="A21" s="244" t="s">
        <v>128</v>
      </c>
      <c r="B21" s="245"/>
      <c r="C21" s="245"/>
      <c r="D21" s="307"/>
      <c r="E21" s="310"/>
      <c r="F21" s="311"/>
      <c r="G21" s="312"/>
      <c r="H21" s="313"/>
      <c r="I21" s="314"/>
      <c r="J21" s="315"/>
      <c r="K21" s="308" t="str">
        <f>IF(E21="","",E21*G21*I21)</f>
        <v/>
      </c>
      <c r="L21" s="309"/>
      <c r="M21" s="222" t="s">
        <v>129</v>
      </c>
      <c r="N21" s="223"/>
      <c r="O21" s="305" t="s">
        <v>98</v>
      </c>
      <c r="P21" s="306"/>
      <c r="Q21" s="305" t="s">
        <v>98</v>
      </c>
      <c r="R21" s="306"/>
      <c r="S21" s="305" t="s">
        <v>98</v>
      </c>
      <c r="T21" s="306"/>
      <c r="U21" s="305" t="s">
        <v>98</v>
      </c>
      <c r="V21" s="306"/>
      <c r="W21" s="305" t="s">
        <v>98</v>
      </c>
      <c r="X21" s="306"/>
      <c r="Y21" s="226" t="str">
        <f>IF(K21="","",SUM(M21:X21))</f>
        <v/>
      </c>
      <c r="Z21" s="227"/>
      <c r="AA21" s="192" t="str">
        <f>IF(K21="","",(K21-Y21))</f>
        <v/>
      </c>
      <c r="AB21" s="193"/>
      <c r="AC21" s="3"/>
    </row>
    <row r="22" spans="1:36" ht="15" customHeight="1" x14ac:dyDescent="0.2">
      <c r="A22" s="244" t="s">
        <v>99</v>
      </c>
      <c r="B22" s="245"/>
      <c r="C22" s="245"/>
      <c r="D22" s="245"/>
      <c r="E22" s="245"/>
      <c r="F22" s="245"/>
      <c r="G22" s="245"/>
      <c r="H22" s="245"/>
      <c r="I22" s="245"/>
      <c r="J22" s="245"/>
      <c r="K22" s="234" t="str">
        <f>IF(K21="","",IF(M21&lt;=(0.1*M19),"No","Yes; please revise."))</f>
        <v/>
      </c>
      <c r="L22" s="234"/>
      <c r="M22" s="234"/>
      <c r="N22" s="234"/>
      <c r="O22" s="234"/>
      <c r="P22" s="234"/>
      <c r="Q22" s="234"/>
      <c r="R22" s="234"/>
      <c r="S22" s="234"/>
      <c r="T22" s="234"/>
      <c r="U22" s="234"/>
      <c r="V22" s="234"/>
      <c r="W22" s="234"/>
      <c r="X22" s="234"/>
      <c r="Y22" s="234"/>
      <c r="Z22" s="234"/>
      <c r="AA22" s="234"/>
      <c r="AB22" s="235"/>
      <c r="AC22" s="3"/>
    </row>
    <row r="23" spans="1:36" x14ac:dyDescent="0.2">
      <c r="A23" s="237" t="s">
        <v>62</v>
      </c>
      <c r="B23" s="238"/>
      <c r="C23" s="238"/>
      <c r="D23" s="238"/>
      <c r="E23" s="238"/>
      <c r="F23" s="238"/>
      <c r="G23" s="238"/>
      <c r="H23" s="238"/>
      <c r="I23" s="238"/>
      <c r="J23" s="238"/>
      <c r="K23" s="239"/>
      <c r="L23" s="239"/>
      <c r="M23" s="238"/>
      <c r="N23" s="238"/>
      <c r="O23" s="238"/>
      <c r="P23" s="238"/>
      <c r="Q23" s="238"/>
      <c r="R23" s="238"/>
      <c r="S23" s="238"/>
      <c r="T23" s="238"/>
      <c r="U23" s="238"/>
      <c r="V23" s="238"/>
      <c r="W23" s="238"/>
      <c r="X23" s="238"/>
      <c r="Y23" s="238"/>
      <c r="Z23" s="238"/>
      <c r="AA23" s="238"/>
      <c r="AB23" s="240"/>
      <c r="AC23" s="3"/>
    </row>
    <row r="24" spans="1:36" ht="30" customHeight="1" thickBot="1" x14ac:dyDescent="0.25">
      <c r="A24" s="303" t="s">
        <v>130</v>
      </c>
      <c r="B24" s="303"/>
      <c r="C24" s="303"/>
      <c r="D24" s="303"/>
      <c r="E24" s="241"/>
      <c r="F24" s="242"/>
      <c r="G24" s="242"/>
      <c r="H24" s="242"/>
      <c r="I24" s="242"/>
      <c r="J24" s="243"/>
      <c r="K24" s="229">
        <f>SUM(K19,K21)</f>
        <v>0</v>
      </c>
      <c r="L24" s="230"/>
      <c r="M24" s="213">
        <f>SUM(M19,M21)</f>
        <v>0</v>
      </c>
      <c r="N24" s="214"/>
      <c r="O24" s="214">
        <f>SUM(O19,O21)</f>
        <v>0</v>
      </c>
      <c r="P24" s="214"/>
      <c r="Q24" s="214">
        <f>SUM(Q19,Q21)</f>
        <v>0</v>
      </c>
      <c r="R24" s="214"/>
      <c r="S24" s="214">
        <f>SUM(S19,S21)</f>
        <v>0</v>
      </c>
      <c r="T24" s="214"/>
      <c r="U24" s="214">
        <f>SUM(U19,U21)</f>
        <v>0</v>
      </c>
      <c r="V24" s="214"/>
      <c r="W24" s="214">
        <f>SUM(W19,W21)</f>
        <v>0</v>
      </c>
      <c r="X24" s="231"/>
      <c r="Y24" s="229">
        <f>SUM(Y19,Y21)</f>
        <v>0</v>
      </c>
      <c r="Z24" s="230"/>
      <c r="AA24" s="215">
        <f>IF(K24="","",(K24-Y24))</f>
        <v>0</v>
      </c>
      <c r="AB24" s="216"/>
      <c r="AC24" s="3"/>
    </row>
    <row r="25" spans="1:36"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6" x14ac:dyDescent="0.2">
      <c r="A26" s="282" t="s">
        <v>69</v>
      </c>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7"/>
      <c r="AD26" s="27"/>
      <c r="AE26" s="27"/>
    </row>
    <row r="27" spans="1:36" ht="24.75" customHeight="1" x14ac:dyDescent="0.2">
      <c r="A27" s="209" t="s">
        <v>238</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3"/>
    </row>
    <row r="28" spans="1:36" ht="25.5" customHeight="1" x14ac:dyDescent="0.2">
      <c r="A28" s="209" t="s">
        <v>262</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3"/>
    </row>
  </sheetData>
  <sheetProtection algorithmName="SHA-512" hashValue="vEHy5K1VppvTwc2fYuZY7DaB5xaOG8DxFKKVTNm7U9UhIrhricPmDM2V/3eT9nOHS4tTmttVSsXVPkd5O/22mA==" saltValue="QltZnNu4Oufg/Tqh2B146Q==" spinCount="100000" sheet="1" selectLockedCells="1"/>
  <mergeCells count="176">
    <mergeCell ref="E3:AB3"/>
    <mergeCell ref="E2:AB2"/>
    <mergeCell ref="E1:AB1"/>
    <mergeCell ref="E4:P4"/>
    <mergeCell ref="A6:AB6"/>
    <mergeCell ref="O8:R8"/>
    <mergeCell ref="S8:V8"/>
    <mergeCell ref="W8:X8"/>
    <mergeCell ref="Q4:U4"/>
    <mergeCell ref="V4:AB4"/>
    <mergeCell ref="E5:AB5"/>
    <mergeCell ref="Y7:Z8"/>
    <mergeCell ref="AA7:AB8"/>
    <mergeCell ref="Y9:Z9"/>
    <mergeCell ref="AA9:AB9"/>
    <mergeCell ref="A10:AB10"/>
    <mergeCell ref="A11:D11"/>
    <mergeCell ref="E11:F11"/>
    <mergeCell ref="G11:H11"/>
    <mergeCell ref="I11:J11"/>
    <mergeCell ref="K11:L11"/>
    <mergeCell ref="A7:D9"/>
    <mergeCell ref="E7:F9"/>
    <mergeCell ref="G7:H9"/>
    <mergeCell ref="I7:J9"/>
    <mergeCell ref="K9:L9"/>
    <mergeCell ref="M9:N9"/>
    <mergeCell ref="O9:P9"/>
    <mergeCell ref="Q9:R9"/>
    <mergeCell ref="S9:T9"/>
    <mergeCell ref="U9:V9"/>
    <mergeCell ref="W9:X9"/>
    <mergeCell ref="M7:N8"/>
    <mergeCell ref="O7:X7"/>
    <mergeCell ref="K7:L8"/>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O13:P13"/>
    <mergeCell ref="Q13:R13"/>
    <mergeCell ref="S13:T13"/>
    <mergeCell ref="U13:V13"/>
    <mergeCell ref="W13:X13"/>
    <mergeCell ref="S12:T12"/>
    <mergeCell ref="U12:V12"/>
    <mergeCell ref="W12:X12"/>
    <mergeCell ref="Y12:Z12"/>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S19:T19"/>
    <mergeCell ref="U19:V19"/>
    <mergeCell ref="W19:X19"/>
    <mergeCell ref="Y19:Z19"/>
    <mergeCell ref="AA19:AB19"/>
    <mergeCell ref="A20:AB20"/>
    <mergeCell ref="A19:D19"/>
    <mergeCell ref="K19:L19"/>
    <mergeCell ref="M19:N19"/>
    <mergeCell ref="O19:P19"/>
    <mergeCell ref="Q19:R19"/>
    <mergeCell ref="E19:J19"/>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s>
  <conditionalFormatting sqref="K22:AB22">
    <cfRule type="containsText" dxfId="21" priority="1" operator="containsText" text="Yes; please revise.">
      <formula>NOT(ISERROR(SEARCH("Yes; please revise.",K22)))</formula>
    </cfRule>
  </conditionalFormatting>
  <printOptions horizontalCentered="1"/>
  <pageMargins left="0.25" right="0.25" top="0.25" bottom="0.5" header="0.25" footer="0.25"/>
  <pageSetup scale="90" orientation="landscape" r:id="rId1"/>
  <headerFooter>
    <oddFooter>&amp;LAppendix B (Required Forms), Exhibit 12 (Proposed Budget)&amp;RPage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28"/>
  <sheetViews>
    <sheetView zoomScaleNormal="100" workbookViewId="0">
      <selection activeCell="A14" sqref="A14:F14"/>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17" t="str">
        <f>T('Cover Page'!A3)</f>
        <v>Program Services:</v>
      </c>
      <c r="B1" s="117"/>
      <c r="C1" s="117"/>
      <c r="D1" s="117"/>
      <c r="E1" s="117"/>
      <c r="F1" s="117"/>
      <c r="G1" s="109" t="str">
        <f>T('Cover Page'!G3)</f>
        <v>Traditional Legal Assistance (National Family Caregiver Support Services) for FCSP-G</v>
      </c>
      <c r="H1" s="109"/>
      <c r="I1" s="109"/>
      <c r="J1" s="109"/>
      <c r="K1" s="109"/>
      <c r="L1" s="109"/>
      <c r="M1" s="109"/>
      <c r="N1" s="109"/>
      <c r="O1" s="109"/>
      <c r="P1" s="109"/>
      <c r="Q1" s="109"/>
      <c r="R1" s="109"/>
      <c r="S1" s="109"/>
      <c r="T1" s="109"/>
      <c r="U1" s="109"/>
      <c r="V1" s="109"/>
      <c r="W1" s="109"/>
      <c r="X1" s="109"/>
      <c r="Y1" s="109"/>
      <c r="Z1" s="109"/>
      <c r="AA1" s="109"/>
      <c r="AB1" s="109"/>
      <c r="AC1" s="109"/>
      <c r="AD1" s="109"/>
    </row>
    <row r="2" spans="1:54" ht="20.100000000000001" customHeight="1" x14ac:dyDescent="0.2">
      <c r="A2" s="117" t="str">
        <f>T('Cover Page'!A5)</f>
        <v>Fiscal Year:</v>
      </c>
      <c r="B2" s="117"/>
      <c r="C2" s="117"/>
      <c r="D2" s="117"/>
      <c r="E2" s="117"/>
      <c r="F2" s="117"/>
      <c r="G2" s="110" t="str">
        <f>T('Cover Page'!G5:AK5)</f>
        <v>2023-24</v>
      </c>
      <c r="H2" s="110"/>
      <c r="I2" s="110"/>
      <c r="J2" s="110"/>
      <c r="K2" s="110"/>
      <c r="L2" s="110"/>
      <c r="M2" s="110"/>
      <c r="N2" s="110"/>
      <c r="O2" s="110"/>
      <c r="P2" s="110"/>
      <c r="Q2" s="110"/>
      <c r="R2" s="110"/>
      <c r="S2" s="110"/>
      <c r="T2" s="110"/>
      <c r="U2" s="110"/>
      <c r="V2" s="110"/>
      <c r="W2" s="110"/>
      <c r="X2" s="110"/>
      <c r="Y2" s="110"/>
      <c r="Z2" s="110"/>
      <c r="AA2" s="110"/>
      <c r="AB2" s="110"/>
      <c r="AC2" s="110"/>
      <c r="AD2" s="110"/>
    </row>
    <row r="3" spans="1:54" s="7" customFormat="1" ht="20.100000000000001" hidden="1" customHeight="1" x14ac:dyDescent="0.2">
      <c r="A3" s="114" t="str">
        <f>T('Cover Page'!A6)</f>
        <v>Subaward Number:</v>
      </c>
      <c r="B3" s="114"/>
      <c r="C3" s="114"/>
      <c r="D3" s="114"/>
      <c r="E3" s="114"/>
      <c r="F3" s="114"/>
      <c r="G3" s="204" t="str">
        <f>T('Cover Page'!G6:AK6)</f>
        <v>[Enter Subaward Number]</v>
      </c>
      <c r="H3" s="204"/>
      <c r="I3" s="204"/>
      <c r="J3" s="204"/>
      <c r="K3" s="204"/>
      <c r="L3" s="204"/>
      <c r="M3" s="204"/>
      <c r="N3" s="204"/>
      <c r="O3" s="204"/>
      <c r="P3" s="204"/>
      <c r="Q3" s="204"/>
      <c r="R3" s="204"/>
      <c r="S3" s="204"/>
      <c r="T3" s="204"/>
      <c r="U3" s="204"/>
      <c r="V3" s="204"/>
      <c r="W3" s="204"/>
      <c r="X3" s="204"/>
      <c r="Y3" s="204"/>
      <c r="Z3" s="204"/>
      <c r="AA3" s="204"/>
      <c r="AB3" s="204"/>
      <c r="AC3" s="204"/>
      <c r="AD3" s="204"/>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14" t="s">
        <v>22</v>
      </c>
      <c r="B4" s="114"/>
      <c r="C4" s="114"/>
      <c r="D4" s="114"/>
      <c r="E4" s="114"/>
      <c r="F4" s="114"/>
      <c r="G4" s="363" t="str">
        <f>T('Cover Page'!G7:L7)</f>
        <v xml:space="preserve"> N/A</v>
      </c>
      <c r="H4" s="363"/>
      <c r="I4" s="363"/>
      <c r="J4" s="363"/>
      <c r="K4" s="363"/>
      <c r="L4" s="363"/>
      <c r="M4" s="363"/>
      <c r="N4" s="363"/>
      <c r="O4" s="363"/>
      <c r="P4" s="363"/>
      <c r="Q4" s="108" t="s">
        <v>24</v>
      </c>
      <c r="R4" s="108"/>
      <c r="S4" s="108"/>
      <c r="T4" s="108"/>
      <c r="U4" s="108"/>
      <c r="V4" s="364" t="str">
        <f>T('Cover Page'!Z7:AF7)</f>
        <v xml:space="preserve"> N/A</v>
      </c>
      <c r="W4" s="364"/>
      <c r="X4" s="364"/>
      <c r="Y4" s="364"/>
      <c r="Z4" s="364"/>
      <c r="AA4" s="364"/>
      <c r="AB4" s="364"/>
      <c r="AC4" s="364"/>
      <c r="AD4" s="364"/>
      <c r="AE4" s="8"/>
      <c r="AF4" s="8"/>
      <c r="AG4" s="8"/>
      <c r="AH4" s="8"/>
      <c r="AI4" s="8"/>
      <c r="AJ4" s="8"/>
      <c r="AK4" s="8"/>
      <c r="AZ4" s="13"/>
      <c r="BB4" s="14"/>
    </row>
    <row r="5" spans="1:54" ht="20.100000000000001" customHeight="1" x14ac:dyDescent="0.2">
      <c r="A5" s="2" t="str">
        <f>T('Cover Page'!A8:F8)</f>
        <v>Bidder's Legal Name:</v>
      </c>
      <c r="B5" s="1"/>
      <c r="C5" s="1"/>
      <c r="D5" s="1"/>
      <c r="E5" s="1"/>
      <c r="F5" s="5"/>
      <c r="G5" s="204" t="str">
        <f>T('Cover Page'!G8:AK8)</f>
        <v>[Enter Legal Name]</v>
      </c>
      <c r="H5" s="204"/>
      <c r="I5" s="204"/>
      <c r="J5" s="204"/>
      <c r="K5" s="204"/>
      <c r="L5" s="204"/>
      <c r="M5" s="204"/>
      <c r="N5" s="204"/>
      <c r="O5" s="204"/>
      <c r="P5" s="204"/>
      <c r="Q5" s="116"/>
      <c r="R5" s="116"/>
      <c r="S5" s="116"/>
      <c r="T5" s="116"/>
      <c r="U5" s="116"/>
      <c r="V5" s="204"/>
      <c r="W5" s="204"/>
      <c r="X5" s="204"/>
      <c r="Y5" s="204"/>
      <c r="Z5" s="204"/>
      <c r="AA5" s="204"/>
      <c r="AB5" s="204"/>
      <c r="AC5" s="204"/>
      <c r="AD5" s="204"/>
    </row>
    <row r="6" spans="1:54" ht="23.25" customHeight="1" thickBot="1" x14ac:dyDescent="0.25">
      <c r="A6" s="117" t="s">
        <v>131</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1:54" s="3" customFormat="1" ht="21" customHeight="1" x14ac:dyDescent="0.2">
      <c r="A7" s="261" t="s">
        <v>251</v>
      </c>
      <c r="B7" s="261"/>
      <c r="C7" s="261"/>
      <c r="D7" s="261"/>
      <c r="E7" s="261"/>
      <c r="F7" s="261"/>
      <c r="G7" s="261" t="s">
        <v>121</v>
      </c>
      <c r="H7" s="261"/>
      <c r="I7" s="261" t="s">
        <v>132</v>
      </c>
      <c r="J7" s="261"/>
      <c r="K7" s="261" t="s">
        <v>74</v>
      </c>
      <c r="L7" s="341"/>
      <c r="M7" s="177" t="s">
        <v>75</v>
      </c>
      <c r="N7" s="178"/>
      <c r="O7" s="181" t="s">
        <v>236</v>
      </c>
      <c r="P7" s="182"/>
      <c r="Q7" s="185" t="s">
        <v>246</v>
      </c>
      <c r="R7" s="349"/>
      <c r="S7" s="349"/>
      <c r="T7" s="349"/>
      <c r="U7" s="349"/>
      <c r="V7" s="349"/>
      <c r="W7" s="349"/>
      <c r="X7" s="349"/>
      <c r="Y7" s="349"/>
      <c r="Z7" s="350"/>
      <c r="AA7" s="177" t="s">
        <v>123</v>
      </c>
      <c r="AB7" s="178"/>
      <c r="AC7" s="181" t="s">
        <v>77</v>
      </c>
      <c r="AD7" s="182"/>
    </row>
    <row r="8" spans="1:54" s="3" customFormat="1" ht="36.75" customHeight="1" x14ac:dyDescent="0.2">
      <c r="A8" s="261"/>
      <c r="B8" s="261"/>
      <c r="C8" s="261"/>
      <c r="D8" s="261"/>
      <c r="E8" s="261"/>
      <c r="F8" s="261"/>
      <c r="G8" s="261"/>
      <c r="H8" s="261"/>
      <c r="I8" s="261"/>
      <c r="J8" s="261"/>
      <c r="K8" s="261"/>
      <c r="L8" s="341"/>
      <c r="M8" s="179"/>
      <c r="N8" s="180"/>
      <c r="O8" s="183"/>
      <c r="P8" s="184"/>
      <c r="Q8" s="261" t="s">
        <v>78</v>
      </c>
      <c r="R8" s="261"/>
      <c r="S8" s="261"/>
      <c r="T8" s="261"/>
      <c r="U8" s="261" t="s">
        <v>79</v>
      </c>
      <c r="V8" s="261"/>
      <c r="W8" s="261"/>
      <c r="X8" s="261"/>
      <c r="Y8" s="263" t="s">
        <v>80</v>
      </c>
      <c r="Z8" s="266"/>
      <c r="AA8" s="179"/>
      <c r="AB8" s="180"/>
      <c r="AC8" s="179"/>
      <c r="AD8" s="188"/>
    </row>
    <row r="9" spans="1:54" s="3" customFormat="1" ht="26.25" customHeight="1" x14ac:dyDescent="0.2">
      <c r="A9" s="261"/>
      <c r="B9" s="261"/>
      <c r="C9" s="261"/>
      <c r="D9" s="261"/>
      <c r="E9" s="261"/>
      <c r="F9" s="261"/>
      <c r="G9" s="261"/>
      <c r="H9" s="261"/>
      <c r="I9" s="261"/>
      <c r="J9" s="261"/>
      <c r="K9" s="262"/>
      <c r="L9" s="341"/>
      <c r="M9" s="264" t="s">
        <v>81</v>
      </c>
      <c r="N9" s="265"/>
      <c r="O9" s="335" t="s">
        <v>82</v>
      </c>
      <c r="P9" s="336"/>
      <c r="Q9" s="261" t="s">
        <v>83</v>
      </c>
      <c r="R9" s="262"/>
      <c r="S9" s="261" t="s">
        <v>84</v>
      </c>
      <c r="T9" s="262"/>
      <c r="U9" s="261" t="s">
        <v>83</v>
      </c>
      <c r="V9" s="262"/>
      <c r="W9" s="261" t="s">
        <v>84</v>
      </c>
      <c r="X9" s="262"/>
      <c r="Y9" s="263" t="s">
        <v>83</v>
      </c>
      <c r="Z9" s="266"/>
      <c r="AA9" s="337" t="s">
        <v>85</v>
      </c>
      <c r="AB9" s="338"/>
      <c r="AC9" s="264" t="s">
        <v>86</v>
      </c>
      <c r="AD9" s="184"/>
    </row>
    <row r="10" spans="1:54" s="3" customFormat="1" ht="12.75" customHeight="1" x14ac:dyDescent="0.2">
      <c r="A10" s="237" t="s">
        <v>87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40"/>
    </row>
    <row r="11" spans="1:54" s="3" customFormat="1" ht="26.1" customHeight="1" x14ac:dyDescent="0.2">
      <c r="A11" s="343" t="s">
        <v>133</v>
      </c>
      <c r="B11" s="344"/>
      <c r="C11" s="344"/>
      <c r="D11" s="344"/>
      <c r="E11" s="344"/>
      <c r="F11" s="345"/>
      <c r="G11" s="346"/>
      <c r="H11" s="346"/>
      <c r="I11" s="347"/>
      <c r="J11" s="347"/>
      <c r="K11" s="348"/>
      <c r="L11" s="271"/>
      <c r="M11" s="211" t="str">
        <f t="shared" ref="M11:M17" si="0">IF(G11="","",G11*I11*K11)</f>
        <v/>
      </c>
      <c r="N11" s="212"/>
      <c r="O11" s="342"/>
      <c r="P11" s="196"/>
      <c r="Q11" s="196"/>
      <c r="R11" s="196"/>
      <c r="S11" s="196"/>
      <c r="T11" s="196"/>
      <c r="U11" s="196"/>
      <c r="V11" s="196"/>
      <c r="W11" s="196"/>
      <c r="X11" s="196"/>
      <c r="Y11" s="339"/>
      <c r="Z11" s="340"/>
      <c r="AA11" s="211" t="str">
        <f t="shared" ref="AA11:AA17" si="1">IF(M11="","",(SUM(O11:Z11)))</f>
        <v/>
      </c>
      <c r="AB11" s="212"/>
      <c r="AC11" s="193" t="str">
        <f>IF(M11="","",(M11-AA11))</f>
        <v/>
      </c>
      <c r="AD11" s="207"/>
    </row>
    <row r="12" spans="1:54" s="3" customFormat="1" ht="26.1" customHeight="1" x14ac:dyDescent="0.2">
      <c r="A12" s="343" t="s">
        <v>133</v>
      </c>
      <c r="B12" s="344"/>
      <c r="C12" s="344"/>
      <c r="D12" s="344"/>
      <c r="E12" s="344"/>
      <c r="F12" s="345"/>
      <c r="G12" s="346"/>
      <c r="H12" s="346"/>
      <c r="I12" s="347"/>
      <c r="J12" s="347"/>
      <c r="K12" s="348"/>
      <c r="L12" s="271"/>
      <c r="M12" s="211" t="str">
        <f t="shared" si="0"/>
        <v/>
      </c>
      <c r="N12" s="212"/>
      <c r="O12" s="342"/>
      <c r="P12" s="196"/>
      <c r="Q12" s="196"/>
      <c r="R12" s="196"/>
      <c r="S12" s="196"/>
      <c r="T12" s="196"/>
      <c r="U12" s="196"/>
      <c r="V12" s="196"/>
      <c r="W12" s="196"/>
      <c r="X12" s="196"/>
      <c r="Y12" s="339"/>
      <c r="Z12" s="340"/>
      <c r="AA12" s="211" t="str">
        <f t="shared" si="1"/>
        <v/>
      </c>
      <c r="AB12" s="212"/>
      <c r="AC12" s="193" t="str">
        <f>IF(M12="","",(M12-AA12))</f>
        <v/>
      </c>
      <c r="AD12" s="207"/>
    </row>
    <row r="13" spans="1:54" s="3" customFormat="1" ht="26.1" customHeight="1" x14ac:dyDescent="0.2">
      <c r="A13" s="343" t="s">
        <v>133</v>
      </c>
      <c r="B13" s="344"/>
      <c r="C13" s="344"/>
      <c r="D13" s="344"/>
      <c r="E13" s="344"/>
      <c r="F13" s="345"/>
      <c r="G13" s="346"/>
      <c r="H13" s="346"/>
      <c r="I13" s="347"/>
      <c r="J13" s="347"/>
      <c r="K13" s="348"/>
      <c r="L13" s="271"/>
      <c r="M13" s="211" t="str">
        <f t="shared" si="0"/>
        <v/>
      </c>
      <c r="N13" s="212"/>
      <c r="O13" s="342"/>
      <c r="P13" s="196"/>
      <c r="Q13" s="196"/>
      <c r="R13" s="196"/>
      <c r="S13" s="196"/>
      <c r="T13" s="196"/>
      <c r="U13" s="196"/>
      <c r="V13" s="196"/>
      <c r="W13" s="196"/>
      <c r="X13" s="196"/>
      <c r="Y13" s="339"/>
      <c r="Z13" s="340"/>
      <c r="AA13" s="211" t="str">
        <f t="shared" si="1"/>
        <v/>
      </c>
      <c r="AB13" s="212"/>
      <c r="AC13" s="193" t="str">
        <f>IF(M13="","",(M13-AA13))</f>
        <v/>
      </c>
      <c r="AD13" s="207"/>
    </row>
    <row r="14" spans="1:54" s="3" customFormat="1" ht="26.1" customHeight="1" x14ac:dyDescent="0.2">
      <c r="A14" s="343" t="s">
        <v>133</v>
      </c>
      <c r="B14" s="344"/>
      <c r="C14" s="344"/>
      <c r="D14" s="344"/>
      <c r="E14" s="344"/>
      <c r="F14" s="345"/>
      <c r="G14" s="346"/>
      <c r="H14" s="346"/>
      <c r="I14" s="347"/>
      <c r="J14" s="347"/>
      <c r="K14" s="348"/>
      <c r="L14" s="271"/>
      <c r="M14" s="211" t="str">
        <f t="shared" si="0"/>
        <v/>
      </c>
      <c r="N14" s="212"/>
      <c r="O14" s="342"/>
      <c r="P14" s="196"/>
      <c r="Q14" s="196"/>
      <c r="R14" s="196"/>
      <c r="S14" s="196"/>
      <c r="T14" s="196"/>
      <c r="U14" s="196"/>
      <c r="V14" s="196"/>
      <c r="W14" s="196"/>
      <c r="X14" s="196"/>
      <c r="Y14" s="339"/>
      <c r="Z14" s="340"/>
      <c r="AA14" s="211" t="str">
        <f t="shared" si="1"/>
        <v/>
      </c>
      <c r="AB14" s="212"/>
      <c r="AC14" s="193" t="str">
        <f t="shared" ref="AC14:AC23" si="2">IF(M14="","",(M14-AA14))</f>
        <v/>
      </c>
      <c r="AD14" s="207"/>
    </row>
    <row r="15" spans="1:54" s="3" customFormat="1" ht="26.1" customHeight="1" x14ac:dyDescent="0.2">
      <c r="A15" s="343" t="s">
        <v>133</v>
      </c>
      <c r="B15" s="344"/>
      <c r="C15" s="344"/>
      <c r="D15" s="344"/>
      <c r="E15" s="344"/>
      <c r="F15" s="345"/>
      <c r="G15" s="346"/>
      <c r="H15" s="346"/>
      <c r="I15" s="347"/>
      <c r="J15" s="347"/>
      <c r="K15" s="348"/>
      <c r="L15" s="271"/>
      <c r="M15" s="211" t="str">
        <f t="shared" si="0"/>
        <v/>
      </c>
      <c r="N15" s="212"/>
      <c r="O15" s="342"/>
      <c r="P15" s="196"/>
      <c r="Q15" s="196"/>
      <c r="R15" s="196"/>
      <c r="S15" s="196"/>
      <c r="T15" s="196"/>
      <c r="U15" s="196"/>
      <c r="V15" s="196"/>
      <c r="W15" s="196"/>
      <c r="X15" s="196"/>
      <c r="Y15" s="339"/>
      <c r="Z15" s="340"/>
      <c r="AA15" s="211" t="str">
        <f t="shared" si="1"/>
        <v/>
      </c>
      <c r="AB15" s="212"/>
      <c r="AC15" s="193" t="str">
        <f t="shared" si="2"/>
        <v/>
      </c>
      <c r="AD15" s="207"/>
    </row>
    <row r="16" spans="1:54" s="3" customFormat="1" ht="26.1" customHeight="1" x14ac:dyDescent="0.2">
      <c r="A16" s="343" t="s">
        <v>133</v>
      </c>
      <c r="B16" s="344"/>
      <c r="C16" s="344"/>
      <c r="D16" s="344"/>
      <c r="E16" s="344"/>
      <c r="F16" s="345"/>
      <c r="G16" s="346"/>
      <c r="H16" s="346"/>
      <c r="I16" s="347"/>
      <c r="J16" s="347"/>
      <c r="K16" s="348"/>
      <c r="L16" s="271"/>
      <c r="M16" s="211" t="str">
        <f t="shared" si="0"/>
        <v/>
      </c>
      <c r="N16" s="212"/>
      <c r="O16" s="342"/>
      <c r="P16" s="196"/>
      <c r="Q16" s="196"/>
      <c r="R16" s="196"/>
      <c r="S16" s="196"/>
      <c r="T16" s="196"/>
      <c r="U16" s="196"/>
      <c r="V16" s="196"/>
      <c r="W16" s="196"/>
      <c r="X16" s="196"/>
      <c r="Y16" s="339"/>
      <c r="Z16" s="340"/>
      <c r="AA16" s="211" t="str">
        <f t="shared" si="1"/>
        <v/>
      </c>
      <c r="AB16" s="212"/>
      <c r="AC16" s="193" t="str">
        <f t="shared" si="2"/>
        <v/>
      </c>
      <c r="AD16" s="207"/>
    </row>
    <row r="17" spans="1:30" s="3" customFormat="1" ht="26.1" customHeight="1" x14ac:dyDescent="0.2">
      <c r="A17" s="343" t="s">
        <v>133</v>
      </c>
      <c r="B17" s="344"/>
      <c r="C17" s="344"/>
      <c r="D17" s="344"/>
      <c r="E17" s="344"/>
      <c r="F17" s="345"/>
      <c r="G17" s="346"/>
      <c r="H17" s="346"/>
      <c r="I17" s="347"/>
      <c r="J17" s="347"/>
      <c r="K17" s="348"/>
      <c r="L17" s="271"/>
      <c r="M17" s="211" t="str">
        <f t="shared" si="0"/>
        <v/>
      </c>
      <c r="N17" s="212"/>
      <c r="O17" s="342"/>
      <c r="P17" s="196"/>
      <c r="Q17" s="196"/>
      <c r="R17" s="196"/>
      <c r="S17" s="196"/>
      <c r="T17" s="196"/>
      <c r="U17" s="196"/>
      <c r="V17" s="196"/>
      <c r="W17" s="196"/>
      <c r="X17" s="196"/>
      <c r="Y17" s="339"/>
      <c r="Z17" s="340"/>
      <c r="AA17" s="211" t="str">
        <f t="shared" si="1"/>
        <v/>
      </c>
      <c r="AB17" s="212"/>
      <c r="AC17" s="193" t="str">
        <f t="shared" si="2"/>
        <v/>
      </c>
      <c r="AD17" s="207"/>
    </row>
    <row r="18" spans="1:30" s="3" customFormat="1" ht="23.25" customHeight="1" x14ac:dyDescent="0.2">
      <c r="A18" s="373" t="s">
        <v>134</v>
      </c>
      <c r="B18" s="373"/>
      <c r="C18" s="373"/>
      <c r="D18" s="373"/>
      <c r="E18" s="373"/>
      <c r="F18" s="373"/>
      <c r="G18" s="351"/>
      <c r="H18" s="352"/>
      <c r="I18" s="352"/>
      <c r="J18" s="352"/>
      <c r="K18" s="352"/>
      <c r="L18" s="353"/>
      <c r="M18" s="371">
        <f>SUM(M11:N17)</f>
        <v>0</v>
      </c>
      <c r="N18" s="372"/>
      <c r="O18" s="374">
        <f>SUM(O11:P17)</f>
        <v>0</v>
      </c>
      <c r="P18" s="369"/>
      <c r="Q18" s="369">
        <f>SUM(Q11:R17)</f>
        <v>0</v>
      </c>
      <c r="R18" s="369"/>
      <c r="S18" s="369">
        <f>SUM(S11:T17)</f>
        <v>0</v>
      </c>
      <c r="T18" s="369"/>
      <c r="U18" s="369">
        <f>SUM(U11:V17)</f>
        <v>0</v>
      </c>
      <c r="V18" s="369"/>
      <c r="W18" s="369">
        <f>SUM(W11:X17)</f>
        <v>0</v>
      </c>
      <c r="X18" s="369"/>
      <c r="Y18" s="369">
        <f>SUM(Y11:Z17)</f>
        <v>0</v>
      </c>
      <c r="Z18" s="370"/>
      <c r="AA18" s="371">
        <f>SUM(AA11:AB17)</f>
        <v>0</v>
      </c>
      <c r="AB18" s="372"/>
      <c r="AC18" s="367">
        <f t="shared" si="2"/>
        <v>0</v>
      </c>
      <c r="AD18" s="368"/>
    </row>
    <row r="19" spans="1:30" s="3" customFormat="1" ht="12.75" customHeight="1" x14ac:dyDescent="0.2">
      <c r="A19" s="237" t="s">
        <v>94</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40"/>
    </row>
    <row r="20" spans="1:30" s="3" customFormat="1" ht="25.5" customHeight="1" x14ac:dyDescent="0.2">
      <c r="A20" s="358" t="s">
        <v>135</v>
      </c>
      <c r="B20" s="358"/>
      <c r="C20" s="358"/>
      <c r="D20" s="358"/>
      <c r="E20" s="358"/>
      <c r="F20" s="358"/>
      <c r="G20" s="359"/>
      <c r="H20" s="359"/>
      <c r="I20" s="360"/>
      <c r="J20" s="360"/>
      <c r="K20" s="361"/>
      <c r="L20" s="362"/>
      <c r="M20" s="365" t="str">
        <f>IF(G20="","",G20*I20*K20)</f>
        <v/>
      </c>
      <c r="N20" s="366"/>
      <c r="O20" s="222" t="s">
        <v>129</v>
      </c>
      <c r="P20" s="223"/>
      <c r="Q20" s="356" t="s">
        <v>98</v>
      </c>
      <c r="R20" s="357"/>
      <c r="S20" s="356" t="s">
        <v>98</v>
      </c>
      <c r="T20" s="357"/>
      <c r="U20" s="356" t="s">
        <v>98</v>
      </c>
      <c r="V20" s="357"/>
      <c r="W20" s="356" t="s">
        <v>98</v>
      </c>
      <c r="X20" s="357"/>
      <c r="Y20" s="356" t="s">
        <v>98</v>
      </c>
      <c r="Z20" s="357"/>
      <c r="AA20" s="300">
        <f>IF(M20="[Enter Indirect Costs]","",(SUM(O20:Z20)))</f>
        <v>0</v>
      </c>
      <c r="AB20" s="301"/>
      <c r="AC20" s="193" t="str">
        <f>IF(M20="","",(M20-AA20))</f>
        <v/>
      </c>
      <c r="AD20" s="207"/>
    </row>
    <row r="21" spans="1:30" ht="15" customHeight="1" x14ac:dyDescent="0.2">
      <c r="A21" s="244" t="s">
        <v>99</v>
      </c>
      <c r="B21" s="245"/>
      <c r="C21" s="245"/>
      <c r="D21" s="245"/>
      <c r="E21" s="245"/>
      <c r="F21" s="245"/>
      <c r="G21" s="245"/>
      <c r="H21" s="245"/>
      <c r="I21" s="245"/>
      <c r="J21" s="245"/>
      <c r="K21" s="245"/>
      <c r="L21" s="245"/>
      <c r="M21" s="234" t="str">
        <f>IF(M20="","",IF(O20&lt;=(0.1*O18),"No","Yes; please revise."))</f>
        <v/>
      </c>
      <c r="N21" s="234"/>
      <c r="O21" s="234"/>
      <c r="P21" s="234"/>
      <c r="Q21" s="234"/>
      <c r="R21" s="234"/>
      <c r="S21" s="234"/>
      <c r="T21" s="234"/>
      <c r="U21" s="234"/>
      <c r="V21" s="234"/>
      <c r="W21" s="234"/>
      <c r="X21" s="234"/>
      <c r="Y21" s="234"/>
      <c r="Z21" s="234"/>
      <c r="AA21" s="234"/>
      <c r="AB21" s="234"/>
      <c r="AC21" s="234"/>
      <c r="AD21" s="235"/>
    </row>
    <row r="22" spans="1:30" s="3" customFormat="1" ht="12.75" customHeight="1" x14ac:dyDescent="0.2">
      <c r="A22" s="237" t="s">
        <v>62</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40"/>
    </row>
    <row r="23" spans="1:30" s="3" customFormat="1" ht="30" customHeight="1" thickBot="1" x14ac:dyDescent="0.25">
      <c r="A23" s="303" t="s">
        <v>136</v>
      </c>
      <c r="B23" s="303"/>
      <c r="C23" s="303"/>
      <c r="D23" s="303"/>
      <c r="E23" s="303"/>
      <c r="F23" s="303"/>
      <c r="G23" s="351"/>
      <c r="H23" s="352"/>
      <c r="I23" s="352"/>
      <c r="J23" s="352"/>
      <c r="K23" s="352"/>
      <c r="L23" s="353"/>
      <c r="M23" s="229">
        <f>IF(M18="","",SUM(M18,M20))</f>
        <v>0</v>
      </c>
      <c r="N23" s="230"/>
      <c r="O23" s="213">
        <f>IF(O18="","",SUM(O18,O20))</f>
        <v>0</v>
      </c>
      <c r="P23" s="214"/>
      <c r="Q23" s="214">
        <f>IF(Q18="","",SUM(Q18,Q20))</f>
        <v>0</v>
      </c>
      <c r="R23" s="214"/>
      <c r="S23" s="214">
        <f>IF(S18="","",SUM(S18,S20))</f>
        <v>0</v>
      </c>
      <c r="T23" s="214"/>
      <c r="U23" s="214">
        <f>IF(U18="","",SUM(U18,U20))</f>
        <v>0</v>
      </c>
      <c r="V23" s="214"/>
      <c r="W23" s="214">
        <f>IF(W18="","",SUM(W18,W20))</f>
        <v>0</v>
      </c>
      <c r="X23" s="214"/>
      <c r="Y23" s="214">
        <f>IF(Y18="","",SUM(Y18,Y20))</f>
        <v>0</v>
      </c>
      <c r="Z23" s="231"/>
      <c r="AA23" s="354">
        <f>IF(AA18="","",SUM(AA18,AA20))</f>
        <v>0</v>
      </c>
      <c r="AB23" s="355"/>
      <c r="AC23" s="292">
        <f t="shared" si="2"/>
        <v>0</v>
      </c>
      <c r="AD23" s="216"/>
    </row>
    <row r="24" spans="1:30" s="3" customFormat="1" ht="11.25" x14ac:dyDescent="0.2"/>
    <row r="25" spans="1:30" s="3" customFormat="1" ht="11.25" x14ac:dyDescent="0.2">
      <c r="A25" s="334" t="s">
        <v>69</v>
      </c>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row>
    <row r="26" spans="1:30" s="3" customFormat="1" ht="63" customHeight="1" x14ac:dyDescent="0.2">
      <c r="A26" s="209" t="s">
        <v>250</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row>
    <row r="27" spans="1:30" s="3" customFormat="1" ht="38.25" customHeight="1" x14ac:dyDescent="0.2">
      <c r="A27" s="209" t="s">
        <v>261</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row>
    <row r="28" spans="1:30" x14ac:dyDescent="0.2">
      <c r="A28" s="10"/>
    </row>
  </sheetData>
  <sheetProtection algorithmName="SHA-512" hashValue="25+83uoGv0LGPPNOG3A9Cw6hKf3Xv1H9URHBDFdyk3w++YmHs//FnSgzd3MOjhqBXOJqBW2EQicN7ZxIpFxn+g==" saltValue="vHet94uh6oxdqNZWF7OUZg==" spinCount="100000" sheet="1" selectLockedCells="1"/>
  <mergeCells count="167">
    <mergeCell ref="Q4:U4"/>
    <mergeCell ref="A4:F4"/>
    <mergeCell ref="A3:F3"/>
    <mergeCell ref="A2:F2"/>
    <mergeCell ref="A1:F1"/>
    <mergeCell ref="G4:P4"/>
    <mergeCell ref="V4:AD4"/>
    <mergeCell ref="M20:N20"/>
    <mergeCell ref="A22:AD22"/>
    <mergeCell ref="AC18:AD18"/>
    <mergeCell ref="W18:X18"/>
    <mergeCell ref="Y18:Z18"/>
    <mergeCell ref="AA18:AB18"/>
    <mergeCell ref="A18:F18"/>
    <mergeCell ref="M18:N18"/>
    <mergeCell ref="O18:P18"/>
    <mergeCell ref="Q18:R18"/>
    <mergeCell ref="S18:T18"/>
    <mergeCell ref="U18:V18"/>
    <mergeCell ref="A19:AD19"/>
    <mergeCell ref="G18:L18"/>
    <mergeCell ref="M21:AD21"/>
    <mergeCell ref="A13:F13"/>
    <mergeCell ref="A14:F14"/>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 ref="O20:P20"/>
    <mergeCell ref="S20:T20"/>
    <mergeCell ref="U20:V20"/>
    <mergeCell ref="G20:H20"/>
    <mergeCell ref="A21:L21"/>
    <mergeCell ref="Q20:R20"/>
    <mergeCell ref="I20:J20"/>
    <mergeCell ref="K20:L20"/>
    <mergeCell ref="A16:F16"/>
    <mergeCell ref="G16:H16"/>
    <mergeCell ref="I16:J16"/>
    <mergeCell ref="K16:L16"/>
    <mergeCell ref="M16:N16"/>
    <mergeCell ref="O16:P16"/>
    <mergeCell ref="Q16:R16"/>
    <mergeCell ref="S16:T16"/>
    <mergeCell ref="Y16:Z16"/>
    <mergeCell ref="A17:F17"/>
    <mergeCell ref="G17:H17"/>
    <mergeCell ref="I17:J17"/>
    <mergeCell ref="K17:L17"/>
    <mergeCell ref="M17:N17"/>
    <mergeCell ref="O17:P17"/>
    <mergeCell ref="Q17:R17"/>
    <mergeCell ref="S17:T17"/>
    <mergeCell ref="U17:V17"/>
    <mergeCell ref="O14:P14"/>
    <mergeCell ref="Y13:Z13"/>
    <mergeCell ref="AC16:AD16"/>
    <mergeCell ref="W17:X17"/>
    <mergeCell ref="Y17:Z17"/>
    <mergeCell ref="AA17:AB17"/>
    <mergeCell ref="AC17:AD17"/>
    <mergeCell ref="AA16:AB16"/>
    <mergeCell ref="U16:V16"/>
    <mergeCell ref="W16:X16"/>
    <mergeCell ref="G13:H13"/>
    <mergeCell ref="I13:J13"/>
    <mergeCell ref="K13:L13"/>
    <mergeCell ref="M13:N13"/>
    <mergeCell ref="AC15:AD15"/>
    <mergeCell ref="A15:F15"/>
    <mergeCell ref="G15:H15"/>
    <mergeCell ref="I15:J15"/>
    <mergeCell ref="K15:L15"/>
    <mergeCell ref="M15:N15"/>
    <mergeCell ref="O15:P15"/>
    <mergeCell ref="Q15:R15"/>
    <mergeCell ref="S15:T15"/>
    <mergeCell ref="U15:V15"/>
    <mergeCell ref="Y14:Z14"/>
    <mergeCell ref="AA14:AB14"/>
    <mergeCell ref="Q14:R14"/>
    <mergeCell ref="W15:X15"/>
    <mergeCell ref="Y15:Z15"/>
    <mergeCell ref="AA15:AB15"/>
    <mergeCell ref="G14:H14"/>
    <mergeCell ref="I14:J14"/>
    <mergeCell ref="K14:L14"/>
    <mergeCell ref="M14:N14"/>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Y12:Z12"/>
    <mergeCell ref="G12:H12"/>
    <mergeCell ref="I12:J12"/>
    <mergeCell ref="K12:L12"/>
    <mergeCell ref="A27:AD27"/>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s>
  <conditionalFormatting sqref="M21:AD21">
    <cfRule type="containsText" dxfId="20" priority="1" operator="containsText" text="Yes; please revise.">
      <formula>NOT(ISERROR(SEARCH("Yes; please revise.",M21)))</formula>
    </cfRule>
  </conditionalFormatting>
  <printOptions horizontalCentered="1"/>
  <pageMargins left="0.25" right="0.25" top="0.25" bottom="0.5" header="0.25" footer="0.25"/>
  <pageSetup scale="90" orientation="landscape" r:id="rId1"/>
  <headerFooter>
    <oddFooter>&amp;LAppendix B (Required Forms), Exhibit 12 (Proposed Budget)&amp;RPage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8"/>
  <sheetViews>
    <sheetView zoomScaleNormal="100" workbookViewId="0">
      <selection activeCell="G21" sqref="G21:H2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5.140625" customWidth="1"/>
    <col min="27" max="28" width="5.28515625" customWidth="1"/>
    <col min="29" max="30" width="4.7109375" customWidth="1"/>
    <col min="31" max="83" width="3.7109375" customWidth="1"/>
  </cols>
  <sheetData>
    <row r="1" spans="1:52" ht="20.100000000000001" customHeight="1" x14ac:dyDescent="0.2">
      <c r="A1" s="2" t="str">
        <f>T('Cover Page'!A3)</f>
        <v>Program Services:</v>
      </c>
      <c r="F1" s="6"/>
      <c r="G1" s="109" t="str">
        <f>T('Cover Page'!G3)</f>
        <v>Traditional Legal Assistance (National Family Caregiver Support Services) for FCSP-G</v>
      </c>
      <c r="H1" s="109"/>
      <c r="I1" s="109"/>
      <c r="J1" s="109"/>
      <c r="K1" s="109"/>
      <c r="L1" s="109"/>
      <c r="M1" s="109"/>
      <c r="N1" s="109"/>
      <c r="O1" s="109"/>
      <c r="P1" s="109"/>
      <c r="Q1" s="109"/>
      <c r="R1" s="109"/>
      <c r="S1" s="109"/>
      <c r="T1" s="109"/>
      <c r="U1" s="109"/>
      <c r="V1" s="109"/>
      <c r="W1" s="109"/>
      <c r="X1" s="109"/>
      <c r="Y1" s="109"/>
      <c r="Z1" s="109"/>
      <c r="AA1" s="109"/>
      <c r="AB1" s="109"/>
      <c r="AC1" s="109"/>
      <c r="AD1" s="109"/>
    </row>
    <row r="2" spans="1:52" ht="20.100000000000001" customHeight="1" x14ac:dyDescent="0.2">
      <c r="A2" s="2" t="str">
        <f>T('Cover Page'!A5)</f>
        <v>Fiscal Year:</v>
      </c>
      <c r="F2" s="6"/>
      <c r="G2" s="110" t="str">
        <f>T('Cover Page'!G5:AK5)</f>
        <v>2023-24</v>
      </c>
      <c r="H2" s="110"/>
      <c r="I2" s="110"/>
      <c r="J2" s="110"/>
      <c r="K2" s="110"/>
      <c r="L2" s="110"/>
      <c r="M2" s="110"/>
      <c r="N2" s="110"/>
      <c r="O2" s="110"/>
      <c r="P2" s="110"/>
      <c r="Q2" s="110"/>
      <c r="R2" s="110"/>
      <c r="S2" s="110"/>
      <c r="T2" s="110"/>
      <c r="U2" s="110"/>
      <c r="V2" s="110"/>
      <c r="W2" s="110"/>
      <c r="X2" s="110"/>
      <c r="Y2" s="110"/>
      <c r="Z2" s="110"/>
      <c r="AA2" s="110"/>
      <c r="AB2" s="110"/>
      <c r="AC2" s="110"/>
      <c r="AD2" s="110"/>
    </row>
    <row r="3" spans="1:52" s="7" customFormat="1" ht="20.100000000000001" hidden="1" customHeight="1" x14ac:dyDescent="0.2">
      <c r="A3" s="11" t="str">
        <f>T('Cover Page'!A6)</f>
        <v>Subaward Number:</v>
      </c>
      <c r="B3" s="11"/>
      <c r="C3" s="11"/>
      <c r="D3" s="11"/>
      <c r="E3" s="12"/>
      <c r="F3" s="12"/>
      <c r="G3" s="204" t="str">
        <f>T('Cover Page'!G6:AK6)</f>
        <v>[Enter Subaward Number]</v>
      </c>
      <c r="H3" s="204"/>
      <c r="I3" s="204"/>
      <c r="J3" s="204"/>
      <c r="K3" s="204"/>
      <c r="L3" s="204"/>
      <c r="M3" s="204"/>
      <c r="N3" s="204"/>
      <c r="O3" s="204"/>
      <c r="P3" s="204"/>
      <c r="Q3" s="204"/>
      <c r="R3" s="204"/>
      <c r="S3" s="204"/>
      <c r="T3" s="204"/>
      <c r="U3" s="204"/>
      <c r="V3" s="204"/>
      <c r="W3" s="204"/>
      <c r="X3" s="204"/>
      <c r="Y3" s="204"/>
      <c r="Z3" s="204"/>
      <c r="AA3" s="204"/>
      <c r="AB3" s="204"/>
      <c r="AC3" s="204"/>
      <c r="AD3" s="204"/>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22</v>
      </c>
      <c r="B4" s="11"/>
      <c r="C4" s="11"/>
      <c r="D4" s="11"/>
      <c r="F4" s="17"/>
      <c r="G4" s="364" t="str">
        <f>T('Cover Page'!G7:L7)</f>
        <v xml:space="preserve"> N/A</v>
      </c>
      <c r="H4" s="364"/>
      <c r="I4" s="364"/>
      <c r="J4" s="364"/>
      <c r="K4" s="364"/>
      <c r="L4" s="364"/>
      <c r="M4" s="364"/>
      <c r="N4" s="364"/>
      <c r="O4" s="364"/>
      <c r="P4" s="364"/>
      <c r="Q4" s="364"/>
      <c r="R4" s="108" t="s">
        <v>24</v>
      </c>
      <c r="S4" s="108"/>
      <c r="T4" s="108"/>
      <c r="U4" s="108"/>
      <c r="V4" s="108"/>
      <c r="W4" s="364" t="str">
        <f>T('Cover Page'!Z7:AF7)</f>
        <v xml:space="preserve"> N/A</v>
      </c>
      <c r="X4" s="364"/>
      <c r="Y4" s="364"/>
      <c r="Z4" s="364"/>
      <c r="AA4" s="364"/>
      <c r="AB4" s="364"/>
      <c r="AC4" s="364"/>
      <c r="AD4" s="364"/>
      <c r="AE4" s="8"/>
      <c r="AF4" s="8"/>
      <c r="AG4" s="8"/>
      <c r="AH4" s="8"/>
      <c r="AI4" s="8"/>
      <c r="AX4" s="13"/>
      <c r="AZ4" s="14"/>
    </row>
    <row r="5" spans="1:52" ht="20.100000000000001" customHeight="1" x14ac:dyDescent="0.2">
      <c r="A5" s="2" t="str">
        <f>T('Cover Page'!A8:F8)</f>
        <v>Bidder's Legal Name:</v>
      </c>
      <c r="B5" s="1"/>
      <c r="C5" s="1"/>
      <c r="D5" s="1"/>
      <c r="E5" s="1"/>
      <c r="F5" s="5"/>
      <c r="G5" s="204" t="str">
        <f>T('Cover Page'!G8:AK8)</f>
        <v>[Enter Legal Name]</v>
      </c>
      <c r="H5" s="204"/>
      <c r="I5" s="204"/>
      <c r="J5" s="204"/>
      <c r="K5" s="204"/>
      <c r="L5" s="204"/>
      <c r="M5" s="204"/>
      <c r="N5" s="204"/>
      <c r="O5" s="204"/>
      <c r="P5" s="204"/>
      <c r="Q5" s="204"/>
      <c r="R5" s="116"/>
      <c r="S5" s="116"/>
      <c r="T5" s="116"/>
      <c r="U5" s="116"/>
      <c r="V5" s="116"/>
      <c r="W5" s="204"/>
      <c r="X5" s="204"/>
      <c r="Y5" s="204"/>
      <c r="Z5" s="204"/>
      <c r="AA5" s="204"/>
      <c r="AB5" s="204"/>
      <c r="AC5" s="204"/>
      <c r="AD5" s="204"/>
    </row>
    <row r="6" spans="1:52" s="7" customFormat="1" ht="25.5" customHeight="1" thickBot="1" x14ac:dyDescent="0.25">
      <c r="A6" s="117" t="s">
        <v>137</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0"/>
      <c r="AF6" s="10"/>
      <c r="AG6" s="10"/>
      <c r="AH6" s="10"/>
      <c r="AI6" s="10"/>
      <c r="AJ6" s="10"/>
      <c r="AK6" s="10"/>
      <c r="AL6" s="10"/>
      <c r="AM6" s="10"/>
      <c r="AN6" s="10"/>
      <c r="AO6" s="10"/>
      <c r="AP6" s="10"/>
      <c r="AQ6" s="10"/>
      <c r="AR6" s="10"/>
      <c r="AS6" s="10"/>
      <c r="AT6" s="10"/>
      <c r="AU6" s="10"/>
      <c r="AV6" s="10"/>
      <c r="AW6" s="10"/>
      <c r="AX6" s="10"/>
      <c r="AY6" s="10"/>
      <c r="AZ6" s="10"/>
    </row>
    <row r="7" spans="1:52" s="4" customFormat="1" ht="21" customHeight="1" x14ac:dyDescent="0.15">
      <c r="A7" s="276" t="s">
        <v>138</v>
      </c>
      <c r="B7" s="393"/>
      <c r="C7" s="393"/>
      <c r="D7" s="393"/>
      <c r="E7" s="393"/>
      <c r="F7" s="182"/>
      <c r="G7" s="261" t="s">
        <v>139</v>
      </c>
      <c r="H7" s="261"/>
      <c r="I7" s="261" t="s">
        <v>132</v>
      </c>
      <c r="J7" s="261"/>
      <c r="K7" s="261" t="s">
        <v>74</v>
      </c>
      <c r="L7" s="341"/>
      <c r="M7" s="177" t="s">
        <v>75</v>
      </c>
      <c r="N7" s="178"/>
      <c r="O7" s="181" t="s">
        <v>236</v>
      </c>
      <c r="P7" s="182"/>
      <c r="Q7" s="185" t="s">
        <v>246</v>
      </c>
      <c r="R7" s="349"/>
      <c r="S7" s="349"/>
      <c r="T7" s="349"/>
      <c r="U7" s="349"/>
      <c r="V7" s="349"/>
      <c r="W7" s="349"/>
      <c r="X7" s="349"/>
      <c r="Y7" s="349"/>
      <c r="Z7" s="350"/>
      <c r="AA7" s="177" t="s">
        <v>123</v>
      </c>
      <c r="AB7" s="178"/>
      <c r="AC7" s="181" t="s">
        <v>77</v>
      </c>
      <c r="AD7" s="182"/>
    </row>
    <row r="8" spans="1:52" s="4" customFormat="1" ht="33.75" customHeight="1" x14ac:dyDescent="0.15">
      <c r="A8" s="278"/>
      <c r="B8" s="394"/>
      <c r="C8" s="394"/>
      <c r="D8" s="394"/>
      <c r="E8" s="394"/>
      <c r="F8" s="188"/>
      <c r="G8" s="261"/>
      <c r="H8" s="261"/>
      <c r="I8" s="261"/>
      <c r="J8" s="261"/>
      <c r="K8" s="261"/>
      <c r="L8" s="341"/>
      <c r="M8" s="179"/>
      <c r="N8" s="180"/>
      <c r="O8" s="183"/>
      <c r="P8" s="184"/>
      <c r="Q8" s="261" t="s">
        <v>78</v>
      </c>
      <c r="R8" s="261"/>
      <c r="S8" s="261"/>
      <c r="T8" s="261"/>
      <c r="U8" s="261" t="s">
        <v>79</v>
      </c>
      <c r="V8" s="261"/>
      <c r="W8" s="261"/>
      <c r="X8" s="261"/>
      <c r="Y8" s="263" t="s">
        <v>140</v>
      </c>
      <c r="Z8" s="266"/>
      <c r="AA8" s="179"/>
      <c r="AB8" s="180"/>
      <c r="AC8" s="179"/>
      <c r="AD8" s="188"/>
    </row>
    <row r="9" spans="1:52" s="4" customFormat="1" ht="36" customHeight="1" x14ac:dyDescent="0.15">
      <c r="A9" s="395"/>
      <c r="B9" s="396"/>
      <c r="C9" s="396"/>
      <c r="D9" s="396"/>
      <c r="E9" s="396"/>
      <c r="F9" s="184"/>
      <c r="G9" s="261"/>
      <c r="H9" s="261"/>
      <c r="I9" s="261"/>
      <c r="J9" s="261"/>
      <c r="K9" s="262"/>
      <c r="L9" s="341"/>
      <c r="M9" s="183" t="s">
        <v>81</v>
      </c>
      <c r="N9" s="265"/>
      <c r="O9" s="335" t="s">
        <v>141</v>
      </c>
      <c r="P9" s="336"/>
      <c r="Q9" s="261" t="s">
        <v>83</v>
      </c>
      <c r="R9" s="262"/>
      <c r="S9" s="261" t="s">
        <v>84</v>
      </c>
      <c r="T9" s="262"/>
      <c r="U9" s="261" t="s">
        <v>83</v>
      </c>
      <c r="V9" s="262"/>
      <c r="W9" s="261" t="s">
        <v>84</v>
      </c>
      <c r="X9" s="262"/>
      <c r="Y9" s="263" t="s">
        <v>83</v>
      </c>
      <c r="Z9" s="266"/>
      <c r="AA9" s="183" t="s">
        <v>85</v>
      </c>
      <c r="AB9" s="265"/>
      <c r="AC9" s="183" t="s">
        <v>86</v>
      </c>
      <c r="AD9" s="184"/>
    </row>
    <row r="10" spans="1:52" s="3" customFormat="1" ht="12.75" customHeight="1" x14ac:dyDescent="0.2">
      <c r="A10" s="237" t="s">
        <v>87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40"/>
    </row>
    <row r="11" spans="1:52" ht="27" customHeight="1" x14ac:dyDescent="0.2">
      <c r="A11" s="343" t="s">
        <v>133</v>
      </c>
      <c r="B11" s="344"/>
      <c r="C11" s="344"/>
      <c r="D11" s="344"/>
      <c r="E11" s="344"/>
      <c r="F11" s="345"/>
      <c r="G11" s="386"/>
      <c r="H11" s="387"/>
      <c r="I11" s="348"/>
      <c r="J11" s="348"/>
      <c r="K11" s="348"/>
      <c r="L11" s="397"/>
      <c r="M11" s="211" t="str">
        <f t="shared" ref="M11:M18" si="0">IF(G11="","",G11*I11*K11)</f>
        <v/>
      </c>
      <c r="N11" s="212"/>
      <c r="O11" s="199"/>
      <c r="P11" s="198"/>
      <c r="Q11" s="198"/>
      <c r="R11" s="198"/>
      <c r="S11" s="198"/>
      <c r="T11" s="198"/>
      <c r="U11" s="198"/>
      <c r="V11" s="198"/>
      <c r="W11" s="198"/>
      <c r="X11" s="198"/>
      <c r="Y11" s="198"/>
      <c r="Z11" s="320"/>
      <c r="AA11" s="211" t="str">
        <f t="shared" ref="AA11:AA19" si="1">IF(M11="","",SUM(O11:Z11))</f>
        <v/>
      </c>
      <c r="AB11" s="212"/>
      <c r="AC11" s="193" t="str">
        <f>IF(M11="","",(M11-AA11))</f>
        <v/>
      </c>
      <c r="AD11" s="207"/>
    </row>
    <row r="12" spans="1:52" ht="27" customHeight="1" x14ac:dyDescent="0.2">
      <c r="A12" s="343" t="s">
        <v>133</v>
      </c>
      <c r="B12" s="344"/>
      <c r="C12" s="344"/>
      <c r="D12" s="344"/>
      <c r="E12" s="344"/>
      <c r="F12" s="345"/>
      <c r="G12" s="386"/>
      <c r="H12" s="387"/>
      <c r="I12" s="271"/>
      <c r="J12" s="382"/>
      <c r="K12" s="271"/>
      <c r="L12" s="272"/>
      <c r="M12" s="211" t="str">
        <f t="shared" si="0"/>
        <v/>
      </c>
      <c r="N12" s="212"/>
      <c r="O12" s="322"/>
      <c r="P12" s="199"/>
      <c r="Q12" s="320"/>
      <c r="R12" s="199"/>
      <c r="S12" s="320"/>
      <c r="T12" s="199"/>
      <c r="U12" s="320"/>
      <c r="V12" s="199"/>
      <c r="W12" s="320"/>
      <c r="X12" s="199"/>
      <c r="Y12" s="320"/>
      <c r="Z12" s="377"/>
      <c r="AA12" s="211" t="str">
        <f t="shared" si="1"/>
        <v/>
      </c>
      <c r="AB12" s="212"/>
      <c r="AC12" s="193" t="str">
        <f t="shared" ref="AC12:AC21" si="2">IF(M12="","",(M12-AA12))</f>
        <v/>
      </c>
      <c r="AD12" s="207"/>
    </row>
    <row r="13" spans="1:52" ht="27" customHeight="1" x14ac:dyDescent="0.2">
      <c r="A13" s="343" t="s">
        <v>133</v>
      </c>
      <c r="B13" s="344"/>
      <c r="C13" s="344"/>
      <c r="D13" s="344"/>
      <c r="E13" s="344"/>
      <c r="F13" s="345"/>
      <c r="G13" s="386"/>
      <c r="H13" s="387"/>
      <c r="I13" s="271"/>
      <c r="J13" s="382"/>
      <c r="K13" s="271"/>
      <c r="L13" s="272"/>
      <c r="M13" s="211" t="str">
        <f t="shared" si="0"/>
        <v/>
      </c>
      <c r="N13" s="212"/>
      <c r="O13" s="322"/>
      <c r="P13" s="199"/>
      <c r="Q13" s="320"/>
      <c r="R13" s="199"/>
      <c r="S13" s="320"/>
      <c r="T13" s="199"/>
      <c r="U13" s="320"/>
      <c r="V13" s="199"/>
      <c r="W13" s="320"/>
      <c r="X13" s="199"/>
      <c r="Y13" s="320"/>
      <c r="Z13" s="377"/>
      <c r="AA13" s="211" t="str">
        <f t="shared" si="1"/>
        <v/>
      </c>
      <c r="AB13" s="212"/>
      <c r="AC13" s="193" t="str">
        <f t="shared" si="2"/>
        <v/>
      </c>
      <c r="AD13" s="207"/>
    </row>
    <row r="14" spans="1:52" ht="27" customHeight="1" x14ac:dyDescent="0.2">
      <c r="A14" s="343" t="s">
        <v>133</v>
      </c>
      <c r="B14" s="344"/>
      <c r="C14" s="344"/>
      <c r="D14" s="344"/>
      <c r="E14" s="344"/>
      <c r="F14" s="345"/>
      <c r="G14" s="386"/>
      <c r="H14" s="387"/>
      <c r="I14" s="271"/>
      <c r="J14" s="382"/>
      <c r="K14" s="271"/>
      <c r="L14" s="272"/>
      <c r="M14" s="211" t="str">
        <f t="shared" si="0"/>
        <v/>
      </c>
      <c r="N14" s="212"/>
      <c r="O14" s="322"/>
      <c r="P14" s="199"/>
      <c r="Q14" s="320"/>
      <c r="R14" s="199"/>
      <c r="S14" s="320"/>
      <c r="T14" s="199"/>
      <c r="U14" s="320"/>
      <c r="V14" s="199"/>
      <c r="W14" s="320"/>
      <c r="X14" s="199"/>
      <c r="Y14" s="320"/>
      <c r="Z14" s="377"/>
      <c r="AA14" s="211" t="str">
        <f t="shared" si="1"/>
        <v/>
      </c>
      <c r="AB14" s="212"/>
      <c r="AC14" s="193" t="str">
        <f t="shared" si="2"/>
        <v/>
      </c>
      <c r="AD14" s="207"/>
    </row>
    <row r="15" spans="1:52" ht="27" customHeight="1" x14ac:dyDescent="0.2">
      <c r="A15" s="343" t="s">
        <v>133</v>
      </c>
      <c r="B15" s="344"/>
      <c r="C15" s="344"/>
      <c r="D15" s="344"/>
      <c r="E15" s="344"/>
      <c r="F15" s="345"/>
      <c r="G15" s="386"/>
      <c r="H15" s="387"/>
      <c r="I15" s="271"/>
      <c r="J15" s="382"/>
      <c r="K15" s="271"/>
      <c r="L15" s="272"/>
      <c r="M15" s="211" t="str">
        <f t="shared" si="0"/>
        <v/>
      </c>
      <c r="N15" s="212"/>
      <c r="O15" s="322"/>
      <c r="P15" s="199"/>
      <c r="Q15" s="320"/>
      <c r="R15" s="199"/>
      <c r="S15" s="320"/>
      <c r="T15" s="199"/>
      <c r="U15" s="320"/>
      <c r="V15" s="199"/>
      <c r="W15" s="320"/>
      <c r="X15" s="199"/>
      <c r="Y15" s="320"/>
      <c r="Z15" s="377"/>
      <c r="AA15" s="211" t="str">
        <f t="shared" si="1"/>
        <v/>
      </c>
      <c r="AB15" s="212"/>
      <c r="AC15" s="193" t="str">
        <f t="shared" si="2"/>
        <v/>
      </c>
      <c r="AD15" s="207"/>
    </row>
    <row r="16" spans="1:52" ht="27" customHeight="1" x14ac:dyDescent="0.2">
      <c r="A16" s="343" t="s">
        <v>133</v>
      </c>
      <c r="B16" s="344"/>
      <c r="C16" s="344"/>
      <c r="D16" s="344"/>
      <c r="E16" s="344"/>
      <c r="F16" s="345"/>
      <c r="G16" s="386"/>
      <c r="H16" s="387"/>
      <c r="I16" s="271"/>
      <c r="J16" s="382"/>
      <c r="K16" s="271"/>
      <c r="L16" s="272"/>
      <c r="M16" s="211" t="str">
        <f t="shared" si="0"/>
        <v/>
      </c>
      <c r="N16" s="212"/>
      <c r="O16" s="322"/>
      <c r="P16" s="199"/>
      <c r="Q16" s="320"/>
      <c r="R16" s="199"/>
      <c r="S16" s="320"/>
      <c r="T16" s="199"/>
      <c r="U16" s="320"/>
      <c r="V16" s="199"/>
      <c r="W16" s="320"/>
      <c r="X16" s="199"/>
      <c r="Y16" s="320"/>
      <c r="Z16" s="377"/>
      <c r="AA16" s="211" t="str">
        <f t="shared" si="1"/>
        <v/>
      </c>
      <c r="AB16" s="212"/>
      <c r="AC16" s="193" t="str">
        <f t="shared" si="2"/>
        <v/>
      </c>
      <c r="AD16" s="207"/>
    </row>
    <row r="17" spans="1:33" ht="27" customHeight="1" x14ac:dyDescent="0.2">
      <c r="A17" s="343" t="s">
        <v>133</v>
      </c>
      <c r="B17" s="344"/>
      <c r="C17" s="344"/>
      <c r="D17" s="344"/>
      <c r="E17" s="344"/>
      <c r="F17" s="345"/>
      <c r="G17" s="386"/>
      <c r="H17" s="387"/>
      <c r="I17" s="271"/>
      <c r="J17" s="382"/>
      <c r="K17" s="271"/>
      <c r="L17" s="272"/>
      <c r="M17" s="211" t="str">
        <f t="shared" si="0"/>
        <v/>
      </c>
      <c r="N17" s="212"/>
      <c r="O17" s="322"/>
      <c r="P17" s="199"/>
      <c r="Q17" s="320"/>
      <c r="R17" s="199"/>
      <c r="S17" s="320"/>
      <c r="T17" s="199"/>
      <c r="U17" s="320"/>
      <c r="V17" s="199"/>
      <c r="W17" s="320"/>
      <c r="X17" s="199"/>
      <c r="Y17" s="320"/>
      <c r="Z17" s="377"/>
      <c r="AA17" s="211" t="str">
        <f t="shared" si="1"/>
        <v/>
      </c>
      <c r="AB17" s="212"/>
      <c r="AC17" s="193" t="str">
        <f t="shared" si="2"/>
        <v/>
      </c>
      <c r="AD17" s="207"/>
    </row>
    <row r="18" spans="1:33" ht="27" customHeight="1" x14ac:dyDescent="0.2">
      <c r="A18" s="343" t="s">
        <v>133</v>
      </c>
      <c r="B18" s="344"/>
      <c r="C18" s="344"/>
      <c r="D18" s="344"/>
      <c r="E18" s="344"/>
      <c r="F18" s="345"/>
      <c r="G18" s="386"/>
      <c r="H18" s="387"/>
      <c r="I18" s="271"/>
      <c r="J18" s="382"/>
      <c r="K18" s="271"/>
      <c r="L18" s="272"/>
      <c r="M18" s="211" t="str">
        <f t="shared" si="0"/>
        <v/>
      </c>
      <c r="N18" s="212"/>
      <c r="O18" s="322"/>
      <c r="P18" s="199"/>
      <c r="Q18" s="320"/>
      <c r="R18" s="199"/>
      <c r="S18" s="320"/>
      <c r="T18" s="199"/>
      <c r="U18" s="320"/>
      <c r="V18" s="199"/>
      <c r="W18" s="320"/>
      <c r="X18" s="199"/>
      <c r="Y18" s="320"/>
      <c r="Z18" s="377"/>
      <c r="AA18" s="211" t="str">
        <f t="shared" si="1"/>
        <v/>
      </c>
      <c r="AB18" s="212"/>
      <c r="AC18" s="193" t="str">
        <f t="shared" si="2"/>
        <v/>
      </c>
      <c r="AD18" s="207"/>
    </row>
    <row r="19" spans="1:33" s="4" customFormat="1" ht="22.5" customHeight="1" x14ac:dyDescent="0.2">
      <c r="A19" s="383" t="s">
        <v>142</v>
      </c>
      <c r="B19" s="384"/>
      <c r="C19" s="384"/>
      <c r="D19" s="384"/>
      <c r="E19" s="384"/>
      <c r="F19" s="385"/>
      <c r="G19" s="388"/>
      <c r="H19" s="389"/>
      <c r="I19" s="389"/>
      <c r="J19" s="389"/>
      <c r="K19" s="389"/>
      <c r="L19" s="390"/>
      <c r="M19" s="211">
        <f>SUM(M11:N18)</f>
        <v>0</v>
      </c>
      <c r="N19" s="212"/>
      <c r="O19" s="194">
        <f>SUM(O11:P18)</f>
        <v>0</v>
      </c>
      <c r="P19" s="213"/>
      <c r="Q19" s="231">
        <f>SUM(Q11:R18)</f>
        <v>0</v>
      </c>
      <c r="R19" s="213"/>
      <c r="S19" s="231">
        <f>SUM(S11:T18)</f>
        <v>0</v>
      </c>
      <c r="T19" s="213"/>
      <c r="U19" s="231">
        <f>SUM(U11:V18)</f>
        <v>0</v>
      </c>
      <c r="V19" s="213"/>
      <c r="W19" s="231">
        <f>SUM(W11:X18)</f>
        <v>0</v>
      </c>
      <c r="X19" s="213"/>
      <c r="Y19" s="231">
        <f>SUM(Y11:Z18)</f>
        <v>0</v>
      </c>
      <c r="Z19" s="213"/>
      <c r="AA19" s="391">
        <f t="shared" si="1"/>
        <v>0</v>
      </c>
      <c r="AB19" s="392"/>
      <c r="AC19" s="398">
        <f>IF(M19="","",M19-AA19)</f>
        <v>0</v>
      </c>
      <c r="AD19" s="399"/>
    </row>
    <row r="20" spans="1:33" s="3" customFormat="1" ht="12.75" customHeight="1" x14ac:dyDescent="0.2">
      <c r="A20" s="237" t="s">
        <v>94</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40"/>
    </row>
    <row r="21" spans="1:33" ht="23.25" customHeight="1" x14ac:dyDescent="0.2">
      <c r="A21" s="283" t="s">
        <v>143</v>
      </c>
      <c r="B21" s="283"/>
      <c r="C21" s="283"/>
      <c r="D21" s="283"/>
      <c r="E21" s="283"/>
      <c r="F21" s="283"/>
      <c r="G21" s="379"/>
      <c r="H21" s="379"/>
      <c r="I21" s="380"/>
      <c r="J21" s="380"/>
      <c r="K21" s="380"/>
      <c r="L21" s="381"/>
      <c r="M21" s="300" t="str">
        <f>IF(G21="","",G21*I21*K21)</f>
        <v/>
      </c>
      <c r="N21" s="301"/>
      <c r="O21" s="222" t="s">
        <v>129</v>
      </c>
      <c r="P21" s="223"/>
      <c r="Q21" s="378" t="s">
        <v>98</v>
      </c>
      <c r="R21" s="378"/>
      <c r="S21" s="378" t="s">
        <v>98</v>
      </c>
      <c r="T21" s="378"/>
      <c r="U21" s="378" t="s">
        <v>98</v>
      </c>
      <c r="V21" s="378"/>
      <c r="W21" s="378" t="s">
        <v>98</v>
      </c>
      <c r="X21" s="378"/>
      <c r="Y21" s="378" t="s">
        <v>98</v>
      </c>
      <c r="Z21" s="378"/>
      <c r="AA21" s="300" t="str">
        <f>IF(M21="","",SUM(O21:Z21))</f>
        <v/>
      </c>
      <c r="AB21" s="301"/>
      <c r="AC21" s="193" t="str">
        <f t="shared" si="2"/>
        <v/>
      </c>
      <c r="AD21" s="207"/>
    </row>
    <row r="22" spans="1:33" ht="15" customHeight="1" x14ac:dyDescent="0.2">
      <c r="A22" s="244" t="s">
        <v>99</v>
      </c>
      <c r="B22" s="245"/>
      <c r="C22" s="245"/>
      <c r="D22" s="245"/>
      <c r="E22" s="245"/>
      <c r="F22" s="245"/>
      <c r="G22" s="245"/>
      <c r="H22" s="245"/>
      <c r="I22" s="245"/>
      <c r="J22" s="245"/>
      <c r="K22" s="245"/>
      <c r="L22" s="245"/>
      <c r="M22" s="234" t="str">
        <f>IF(M21="","",IF(O21&lt;=(0.1*O19),"No","Yes; please revise."))</f>
        <v/>
      </c>
      <c r="N22" s="234"/>
      <c r="O22" s="234"/>
      <c r="P22" s="234"/>
      <c r="Q22" s="234"/>
      <c r="R22" s="234"/>
      <c r="S22" s="234"/>
      <c r="T22" s="234"/>
      <c r="U22" s="234"/>
      <c r="V22" s="234"/>
      <c r="W22" s="234"/>
      <c r="X22" s="234"/>
      <c r="Y22" s="234"/>
      <c r="Z22" s="234"/>
      <c r="AA22" s="234"/>
      <c r="AB22" s="234"/>
      <c r="AC22" s="234"/>
      <c r="AD22" s="235"/>
    </row>
    <row r="23" spans="1:33" s="3" customFormat="1" ht="12.75" customHeight="1" x14ac:dyDescent="0.2">
      <c r="A23" s="237" t="s">
        <v>62</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40"/>
    </row>
    <row r="24" spans="1:33" ht="30" customHeight="1" thickBot="1" x14ac:dyDescent="0.25">
      <c r="A24" s="228" t="s">
        <v>144</v>
      </c>
      <c r="B24" s="228"/>
      <c r="C24" s="228"/>
      <c r="D24" s="228"/>
      <c r="E24" s="228"/>
      <c r="F24" s="228"/>
      <c r="G24" s="388"/>
      <c r="H24" s="389"/>
      <c r="I24" s="389"/>
      <c r="J24" s="389"/>
      <c r="K24" s="389"/>
      <c r="L24" s="390"/>
      <c r="M24" s="229">
        <f>SUM(M19:N23)</f>
        <v>0</v>
      </c>
      <c r="N24" s="230"/>
      <c r="O24" s="213">
        <f>SUM(O19:P23)</f>
        <v>0</v>
      </c>
      <c r="P24" s="214"/>
      <c r="Q24" s="214">
        <f>SUM(Q19:R23)</f>
        <v>0</v>
      </c>
      <c r="R24" s="214"/>
      <c r="S24" s="214">
        <f>SUM(S19:T23)</f>
        <v>0</v>
      </c>
      <c r="T24" s="214"/>
      <c r="U24" s="214">
        <f>SUM(U19:V23)</f>
        <v>0</v>
      </c>
      <c r="V24" s="214"/>
      <c r="W24" s="214">
        <f>SUM(W19:X23)</f>
        <v>0</v>
      </c>
      <c r="X24" s="214"/>
      <c r="Y24" s="214">
        <f>SUM(Y19:Z23)</f>
        <v>0</v>
      </c>
      <c r="Z24" s="214"/>
      <c r="AA24" s="229">
        <f>SUM(AA19:AB23)</f>
        <v>0</v>
      </c>
      <c r="AB24" s="230"/>
      <c r="AC24" s="375">
        <f>IF(M24="","",(M24-AA24))</f>
        <v>0</v>
      </c>
      <c r="AD24" s="376"/>
    </row>
    <row r="26" spans="1:33" s="3" customFormat="1" ht="11.25" x14ac:dyDescent="0.2">
      <c r="A26" s="334" t="s">
        <v>69</v>
      </c>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15"/>
      <c r="AF26" s="15"/>
      <c r="AG26" s="15"/>
    </row>
    <row r="27" spans="1:33" s="3" customFormat="1" ht="20.65" customHeight="1" x14ac:dyDescent="0.2">
      <c r="A27" s="209" t="s">
        <v>252</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15"/>
      <c r="AF27" s="15"/>
      <c r="AG27" s="15"/>
    </row>
    <row r="28" spans="1:33" s="3" customFormat="1" ht="37.5" customHeight="1" x14ac:dyDescent="0.2">
      <c r="A28" s="209" t="s">
        <v>261</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15"/>
      <c r="AF28" s="15"/>
      <c r="AG28" s="15"/>
    </row>
  </sheetData>
  <sheetProtection algorithmName="SHA-512" hashValue="uxHTlXKNTGUq7Wotu3+rEzRDpvjgj/IgYpOJTMmlXV+Ru+GwRz9XexwKWia0w8OHOu2Kx/dx+QGyGR735QxKrA==" saltValue="LCoIk/4tUfD7+jEImNB6vg==" spinCount="100000" sheet="1" selectLockedCells="1"/>
  <mergeCells count="176">
    <mergeCell ref="R4:V4"/>
    <mergeCell ref="A27:AD27"/>
    <mergeCell ref="A28:AD28"/>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A18:F18"/>
    <mergeCell ref="I18:J18"/>
    <mergeCell ref="A14:F14"/>
    <mergeCell ref="G15:H15"/>
    <mergeCell ref="I15:J15"/>
    <mergeCell ref="M24:N24"/>
    <mergeCell ref="G24:L24"/>
    <mergeCell ref="A24:F24"/>
    <mergeCell ref="I21:J21"/>
    <mergeCell ref="K15:L15"/>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s>
  <phoneticPr fontId="0" type="noConversion"/>
  <conditionalFormatting sqref="M22:AD22">
    <cfRule type="containsText" dxfId="19" priority="1" operator="containsText" text="Yes; please revise.">
      <formula>NOT(ISERROR(SEARCH("Yes; please revise.",M22)))</formula>
    </cfRule>
  </conditionalFormatting>
  <printOptions horizontalCentered="1"/>
  <pageMargins left="0.25" right="0.25" top="0.25" bottom="0.5" header="0.25" footer="0.25"/>
  <pageSetup scale="90" orientation="landscape" r:id="rId1"/>
  <headerFooter>
    <oddFooter>&amp;LAppendix B (Required Forms), Exhibit 12 (Proposed Budget)&amp;RPage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D24"/>
  <sheetViews>
    <sheetView zoomScaleNormal="100" workbookViewId="0">
      <selection activeCell="N11" sqref="N11:W17"/>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5703125" customWidth="1"/>
    <col min="8" max="8" width="5.85546875" customWidth="1"/>
    <col min="9" max="9" width="5.42578125" customWidth="1"/>
    <col min="10" max="11" width="4.28515625" customWidth="1"/>
    <col min="12" max="13" width="5.85546875" customWidth="1"/>
    <col min="14" max="25" width="5" customWidth="1"/>
    <col min="26" max="27" width="5.85546875" customWidth="1"/>
    <col min="28" max="28" width="5" customWidth="1"/>
    <col min="29" max="29" width="6" customWidth="1"/>
    <col min="30" max="52" width="3.7109375" customWidth="1"/>
    <col min="53" max="53" width="3.7109375" style="9" customWidth="1"/>
    <col min="54" max="81" width="3.7109375" customWidth="1"/>
  </cols>
  <sheetData>
    <row r="1" spans="1:56" ht="20.100000000000001" customHeight="1" x14ac:dyDescent="0.2">
      <c r="A1" s="2" t="str">
        <f>T('Cover Page'!A3)</f>
        <v>Program Services:</v>
      </c>
      <c r="F1" s="6"/>
      <c r="G1" s="6"/>
      <c r="H1" s="109" t="str">
        <f>T('Cover Page'!G3)</f>
        <v>Traditional Legal Assistance (National Family Caregiver Support Services) for FCSP-G</v>
      </c>
      <c r="I1" s="109"/>
      <c r="J1" s="109"/>
      <c r="K1" s="109"/>
      <c r="L1" s="109"/>
      <c r="M1" s="109"/>
      <c r="N1" s="109"/>
      <c r="O1" s="109"/>
      <c r="P1" s="109"/>
      <c r="Q1" s="109"/>
      <c r="R1" s="109"/>
      <c r="S1" s="109"/>
      <c r="T1" s="109"/>
      <c r="U1" s="109"/>
      <c r="V1" s="109"/>
      <c r="W1" s="109"/>
      <c r="X1" s="109"/>
      <c r="Y1" s="109"/>
      <c r="Z1" s="109"/>
      <c r="AA1" s="109"/>
      <c r="AB1" s="109"/>
      <c r="AC1" s="109"/>
      <c r="BA1" s="23" t="s">
        <v>0</v>
      </c>
    </row>
    <row r="2" spans="1:56" ht="20.100000000000001" customHeight="1" x14ac:dyDescent="0.2">
      <c r="A2" s="2" t="str">
        <f>T('Cover Page'!A5)</f>
        <v>Fiscal Year:</v>
      </c>
      <c r="F2" s="6"/>
      <c r="G2" s="6"/>
      <c r="H2" s="110" t="str">
        <f>T('Cover Page'!G5:AK5)</f>
        <v>2023-24</v>
      </c>
      <c r="I2" s="110"/>
      <c r="J2" s="110"/>
      <c r="K2" s="110"/>
      <c r="L2" s="110"/>
      <c r="M2" s="110"/>
      <c r="N2" s="110"/>
      <c r="O2" s="110"/>
      <c r="P2" s="110"/>
      <c r="Q2" s="110"/>
      <c r="R2" s="110"/>
      <c r="S2" s="110"/>
      <c r="T2" s="110"/>
      <c r="U2" s="110"/>
      <c r="V2" s="110"/>
      <c r="W2" s="110"/>
      <c r="X2" s="110"/>
      <c r="Y2" s="110"/>
      <c r="Z2" s="110"/>
      <c r="AA2" s="110"/>
      <c r="AB2" s="110"/>
      <c r="AC2" s="110"/>
      <c r="AM2" s="60"/>
      <c r="AN2" s="60"/>
      <c r="AO2" s="60"/>
      <c r="AP2" s="60"/>
      <c r="AQ2" s="60"/>
      <c r="AR2" s="60"/>
      <c r="AS2" s="60"/>
      <c r="AT2" s="60"/>
      <c r="AU2" s="60"/>
      <c r="AV2" s="60"/>
      <c r="AW2" s="60"/>
      <c r="AX2" s="60"/>
      <c r="AY2" s="60"/>
      <c r="AZ2" s="60"/>
      <c r="BA2" s="23" t="s">
        <v>145</v>
      </c>
      <c r="BB2" s="60"/>
      <c r="BC2" s="60"/>
      <c r="BD2" s="60"/>
    </row>
    <row r="3" spans="1:56" s="7" customFormat="1" ht="20.100000000000001" hidden="1" customHeight="1" x14ac:dyDescent="0.2">
      <c r="A3" s="11" t="str">
        <f>T('Cover Page'!A6)</f>
        <v>Subaward Number:</v>
      </c>
      <c r="B3" s="11"/>
      <c r="C3" s="11"/>
      <c r="D3" s="11"/>
      <c r="E3" s="12"/>
      <c r="F3" s="12"/>
      <c r="G3" s="12"/>
      <c r="H3" s="204" t="str">
        <f>T('Cover Page'!G6:AK6)</f>
        <v>[Enter Subaward Number]</v>
      </c>
      <c r="I3" s="204"/>
      <c r="J3" s="204"/>
      <c r="K3" s="204"/>
      <c r="L3" s="204"/>
      <c r="M3" s="204"/>
      <c r="N3" s="204"/>
      <c r="O3" s="204"/>
      <c r="P3" s="204"/>
      <c r="Q3" s="204"/>
      <c r="R3" s="204"/>
      <c r="S3" s="204"/>
      <c r="T3" s="204"/>
      <c r="U3" s="204"/>
      <c r="V3" s="204"/>
      <c r="W3" s="204"/>
      <c r="X3" s="204"/>
      <c r="Y3" s="204"/>
      <c r="Z3" s="204"/>
      <c r="AA3" s="204"/>
      <c r="AB3" s="204"/>
      <c r="AC3" s="204"/>
      <c r="AD3" s="10"/>
      <c r="AE3" s="10"/>
      <c r="AF3" s="10"/>
      <c r="AG3" s="10"/>
      <c r="AH3" s="10"/>
      <c r="AI3" s="10"/>
      <c r="AJ3" s="10"/>
      <c r="AK3" s="10"/>
      <c r="AL3" s="10"/>
      <c r="AM3" s="22"/>
      <c r="AN3" s="22"/>
      <c r="AO3" s="22"/>
      <c r="AP3" s="22"/>
      <c r="AQ3" s="22"/>
      <c r="AR3" s="22"/>
      <c r="AS3" s="22"/>
      <c r="AT3" s="22"/>
      <c r="AU3" s="22"/>
      <c r="AV3" s="22"/>
      <c r="AW3" s="22"/>
      <c r="AX3" s="22"/>
      <c r="AY3" s="22"/>
      <c r="AZ3" s="22"/>
      <c r="BA3" s="23" t="s">
        <v>146</v>
      </c>
      <c r="BB3" s="22"/>
      <c r="BC3" s="22"/>
      <c r="BD3" s="22"/>
    </row>
    <row r="4" spans="1:56" s="12" customFormat="1" ht="23.25" hidden="1" customHeight="1" x14ac:dyDescent="0.2">
      <c r="A4" s="11" t="s">
        <v>22</v>
      </c>
      <c r="B4" s="11"/>
      <c r="C4" s="11"/>
      <c r="D4" s="11"/>
      <c r="F4" s="8"/>
      <c r="G4" s="8"/>
      <c r="H4" s="116" t="str">
        <f>T('Cover Page'!G7:L7)</f>
        <v xml:space="preserve"> N/A</v>
      </c>
      <c r="I4" s="116"/>
      <c r="J4" s="116"/>
      <c r="K4" s="116"/>
      <c r="L4" s="116"/>
      <c r="M4" s="116"/>
      <c r="N4" s="116"/>
      <c r="O4" s="116"/>
      <c r="P4" s="205" t="s">
        <v>24</v>
      </c>
      <c r="Q4" s="205"/>
      <c r="R4" s="205"/>
      <c r="S4" s="205"/>
      <c r="T4" s="205"/>
      <c r="U4" s="204" t="str">
        <f>T('Cover Page'!Z7:AF7)</f>
        <v xml:space="preserve"> N/A</v>
      </c>
      <c r="V4" s="204"/>
      <c r="W4" s="204"/>
      <c r="X4" s="204"/>
      <c r="Y4" s="204"/>
      <c r="Z4" s="204"/>
      <c r="AA4" s="204"/>
      <c r="AB4" s="204"/>
      <c r="AC4" s="204"/>
      <c r="AD4" s="8"/>
      <c r="AE4" s="8"/>
      <c r="AF4" s="8"/>
      <c r="AG4" s="8"/>
      <c r="AM4" s="25"/>
      <c r="AN4" s="25"/>
      <c r="AO4" s="25"/>
      <c r="AP4" s="25"/>
      <c r="AQ4" s="25"/>
      <c r="AR4" s="25"/>
      <c r="AS4" s="25"/>
      <c r="AT4" s="25"/>
      <c r="AU4" s="25"/>
      <c r="AV4" s="24"/>
      <c r="AW4" s="25"/>
      <c r="AX4" s="54"/>
      <c r="AY4" s="25"/>
      <c r="AZ4" s="25"/>
      <c r="BA4" s="54"/>
      <c r="BB4" s="25"/>
      <c r="BC4" s="25"/>
      <c r="BD4" s="25"/>
    </row>
    <row r="5" spans="1:56" ht="20.100000000000001" customHeight="1" x14ac:dyDescent="0.2">
      <c r="A5" s="2" t="str">
        <f>T('Cover Page'!A8:F8)</f>
        <v>Bidder's Legal Name:</v>
      </c>
      <c r="B5" s="1"/>
      <c r="C5" s="1"/>
      <c r="D5" s="1"/>
      <c r="E5" s="1"/>
      <c r="F5" s="5"/>
      <c r="G5" s="5"/>
      <c r="H5" s="116" t="str">
        <f>T('Cover Page'!G8:AK8)</f>
        <v>[Enter Legal Name]</v>
      </c>
      <c r="I5" s="116"/>
      <c r="J5" s="116"/>
      <c r="K5" s="116"/>
      <c r="L5" s="116"/>
      <c r="M5" s="116"/>
      <c r="N5" s="116"/>
      <c r="O5" s="116"/>
      <c r="P5" s="116"/>
      <c r="Q5" s="116"/>
      <c r="R5" s="116"/>
      <c r="S5" s="116"/>
      <c r="T5" s="116"/>
      <c r="U5" s="204"/>
      <c r="V5" s="204"/>
      <c r="W5" s="204"/>
      <c r="X5" s="204"/>
      <c r="Y5" s="204"/>
      <c r="Z5" s="204"/>
      <c r="AA5" s="204"/>
      <c r="AB5" s="204"/>
      <c r="AC5" s="204"/>
      <c r="AM5" s="60"/>
      <c r="AN5" s="60"/>
      <c r="AO5" s="60"/>
      <c r="AP5" s="60"/>
      <c r="AQ5" s="60"/>
      <c r="AR5" s="60"/>
      <c r="AS5" s="60"/>
      <c r="AT5" s="60"/>
      <c r="AU5" s="60"/>
      <c r="AV5" s="60"/>
      <c r="AW5" s="60"/>
      <c r="AX5" s="60"/>
      <c r="AY5" s="60"/>
      <c r="AZ5" s="60"/>
      <c r="BA5" s="23"/>
      <c r="BB5" s="60"/>
      <c r="BC5" s="60"/>
      <c r="BD5" s="60"/>
    </row>
    <row r="6" spans="1:56" s="7" customFormat="1" ht="25.5" customHeight="1" thickBot="1" x14ac:dyDescent="0.25">
      <c r="A6" s="117" t="s">
        <v>147</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0"/>
      <c r="AE6" s="10"/>
      <c r="AF6" s="10"/>
      <c r="AG6" s="10"/>
      <c r="AH6" s="10"/>
      <c r="AI6" s="10"/>
      <c r="AJ6" s="10"/>
      <c r="AK6" s="10"/>
      <c r="AL6" s="10"/>
      <c r="AM6" s="22"/>
      <c r="AN6" s="22"/>
      <c r="AO6" s="22"/>
      <c r="AP6" s="22"/>
      <c r="AQ6" s="22"/>
      <c r="AR6" s="22"/>
      <c r="AS6" s="22"/>
      <c r="AT6" s="22"/>
      <c r="AU6" s="22"/>
      <c r="AV6" s="22"/>
      <c r="AW6" s="22"/>
      <c r="AX6" s="22"/>
      <c r="AY6" s="22"/>
      <c r="AZ6" s="22"/>
      <c r="BA6" s="23"/>
      <c r="BB6" s="22"/>
      <c r="BC6" s="22"/>
      <c r="BD6" s="22"/>
    </row>
    <row r="7" spans="1:56" s="4" customFormat="1" ht="21" customHeight="1" x14ac:dyDescent="0.15">
      <c r="A7" s="276" t="s">
        <v>148</v>
      </c>
      <c r="B7" s="393"/>
      <c r="C7" s="393"/>
      <c r="D7" s="393"/>
      <c r="E7" s="393"/>
      <c r="F7" s="182"/>
      <c r="G7" s="400" t="s">
        <v>149</v>
      </c>
      <c r="H7" s="261" t="s">
        <v>150</v>
      </c>
      <c r="I7" s="261"/>
      <c r="J7" s="261" t="s">
        <v>151</v>
      </c>
      <c r="K7" s="407"/>
      <c r="L7" s="177" t="s">
        <v>75</v>
      </c>
      <c r="M7" s="178"/>
      <c r="N7" s="181" t="s">
        <v>236</v>
      </c>
      <c r="O7" s="182"/>
      <c r="P7" s="185" t="s">
        <v>246</v>
      </c>
      <c r="Q7" s="349"/>
      <c r="R7" s="349"/>
      <c r="S7" s="349"/>
      <c r="T7" s="349"/>
      <c r="U7" s="349"/>
      <c r="V7" s="349"/>
      <c r="W7" s="349"/>
      <c r="X7" s="349"/>
      <c r="Y7" s="350"/>
      <c r="Z7" s="177" t="s">
        <v>123</v>
      </c>
      <c r="AA7" s="178"/>
      <c r="AB7" s="181" t="s">
        <v>77</v>
      </c>
      <c r="AC7" s="182"/>
      <c r="AM7" s="61"/>
      <c r="AN7" s="61"/>
      <c r="AO7" s="52" t="s">
        <v>0</v>
      </c>
      <c r="AP7" s="52"/>
      <c r="AQ7" s="52"/>
      <c r="AR7" s="52"/>
      <c r="AS7" s="52"/>
      <c r="AT7" s="52"/>
      <c r="AU7" s="52"/>
      <c r="AV7" s="52"/>
      <c r="AW7" s="52"/>
      <c r="AX7" s="52"/>
      <c r="AY7" s="61"/>
      <c r="AZ7" s="61"/>
      <c r="BA7" s="52"/>
      <c r="BB7" s="61"/>
      <c r="BC7" s="61"/>
      <c r="BD7" s="61"/>
    </row>
    <row r="8" spans="1:56" s="4" customFormat="1" ht="38.25" customHeight="1" x14ac:dyDescent="0.15">
      <c r="A8" s="278"/>
      <c r="B8" s="394"/>
      <c r="C8" s="394"/>
      <c r="D8" s="394"/>
      <c r="E8" s="394"/>
      <c r="F8" s="188"/>
      <c r="G8" s="401"/>
      <c r="H8" s="261"/>
      <c r="I8" s="261"/>
      <c r="J8" s="407"/>
      <c r="K8" s="407"/>
      <c r="L8" s="179"/>
      <c r="M8" s="180"/>
      <c r="N8" s="183"/>
      <c r="O8" s="184"/>
      <c r="P8" s="261" t="s">
        <v>78</v>
      </c>
      <c r="Q8" s="261"/>
      <c r="R8" s="261"/>
      <c r="S8" s="261"/>
      <c r="T8" s="261" t="s">
        <v>79</v>
      </c>
      <c r="U8" s="261"/>
      <c r="V8" s="261"/>
      <c r="W8" s="261"/>
      <c r="X8" s="263" t="s">
        <v>140</v>
      </c>
      <c r="Y8" s="266"/>
      <c r="Z8" s="179"/>
      <c r="AA8" s="180"/>
      <c r="AB8" s="179"/>
      <c r="AC8" s="188"/>
      <c r="AM8" s="61"/>
      <c r="AN8" s="61"/>
      <c r="AO8" s="52" t="s">
        <v>152</v>
      </c>
      <c r="AP8" s="52"/>
      <c r="AQ8" s="52"/>
      <c r="AR8" s="52"/>
      <c r="AS8" s="52"/>
      <c r="AT8" s="52"/>
      <c r="AU8" s="52"/>
      <c r="AV8" s="52"/>
      <c r="AW8" s="52"/>
      <c r="AX8" s="52"/>
      <c r="AY8" s="61"/>
      <c r="AZ8" s="61"/>
      <c r="BA8" s="52"/>
      <c r="BB8" s="61"/>
      <c r="BC8" s="61"/>
      <c r="BD8" s="61"/>
    </row>
    <row r="9" spans="1:56" s="4" customFormat="1" ht="37.5" customHeight="1" x14ac:dyDescent="0.2">
      <c r="A9" s="395"/>
      <c r="B9" s="396"/>
      <c r="C9" s="396"/>
      <c r="D9" s="396"/>
      <c r="E9" s="396"/>
      <c r="F9" s="184"/>
      <c r="G9" s="402"/>
      <c r="H9" s="261"/>
      <c r="I9" s="261"/>
      <c r="J9" s="407"/>
      <c r="K9" s="407"/>
      <c r="L9" s="183" t="s">
        <v>153</v>
      </c>
      <c r="M9" s="265"/>
      <c r="N9" s="335" t="s">
        <v>141</v>
      </c>
      <c r="O9" s="336"/>
      <c r="P9" s="261" t="s">
        <v>83</v>
      </c>
      <c r="Q9" s="262"/>
      <c r="R9" s="261" t="s">
        <v>84</v>
      </c>
      <c r="S9" s="262"/>
      <c r="T9" s="261" t="s">
        <v>83</v>
      </c>
      <c r="U9" s="262"/>
      <c r="V9" s="261" t="s">
        <v>84</v>
      </c>
      <c r="W9" s="262"/>
      <c r="X9" s="263" t="s">
        <v>83</v>
      </c>
      <c r="Y9" s="266"/>
      <c r="Z9" s="183" t="s">
        <v>154</v>
      </c>
      <c r="AA9" s="265"/>
      <c r="AB9" s="183" t="s">
        <v>155</v>
      </c>
      <c r="AC9" s="184"/>
      <c r="AM9" s="61"/>
      <c r="AN9" s="61"/>
      <c r="AO9" s="53" t="s">
        <v>239</v>
      </c>
      <c r="AP9" s="52"/>
      <c r="AQ9" s="52"/>
      <c r="AR9" s="52"/>
      <c r="AS9" s="52"/>
      <c r="AT9" s="52"/>
      <c r="AU9" s="52"/>
      <c r="AV9" s="52"/>
      <c r="AW9" s="52"/>
      <c r="AX9" s="52"/>
      <c r="AY9" s="61"/>
      <c r="AZ9" s="61"/>
      <c r="BA9" s="52"/>
      <c r="BB9" s="61"/>
      <c r="BC9" s="61"/>
      <c r="BD9" s="61"/>
    </row>
    <row r="10" spans="1:56" s="3" customFormat="1" ht="12.75" customHeight="1" x14ac:dyDescent="0.2">
      <c r="A10" s="237" t="s">
        <v>87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40"/>
      <c r="AP10" s="37"/>
      <c r="AQ10" s="37"/>
      <c r="AR10" s="37"/>
      <c r="AS10" s="37"/>
      <c r="AT10" s="37"/>
      <c r="AU10" s="37"/>
      <c r="AV10" s="37"/>
      <c r="AW10" s="37"/>
      <c r="AX10" s="37"/>
      <c r="BA10" s="37"/>
    </row>
    <row r="11" spans="1:56" ht="25.5" customHeight="1" x14ac:dyDescent="0.2">
      <c r="A11" s="343" t="s">
        <v>156</v>
      </c>
      <c r="B11" s="344"/>
      <c r="C11" s="344"/>
      <c r="D11" s="344"/>
      <c r="E11" s="344"/>
      <c r="F11" s="345"/>
      <c r="G11" s="67" t="s">
        <v>145</v>
      </c>
      <c r="H11" s="408"/>
      <c r="I11" s="408"/>
      <c r="J11" s="348"/>
      <c r="K11" s="348"/>
      <c r="L11" s="211" t="str">
        <f t="shared" ref="L11:L17" si="0">IF(H11="","",H11*J11)</f>
        <v/>
      </c>
      <c r="M11" s="212"/>
      <c r="N11" s="199"/>
      <c r="O11" s="198"/>
      <c r="P11" s="198"/>
      <c r="Q11" s="198"/>
      <c r="R11" s="198"/>
      <c r="S11" s="198"/>
      <c r="T11" s="198"/>
      <c r="U11" s="198"/>
      <c r="V11" s="198"/>
      <c r="W11" s="198"/>
      <c r="X11" s="409"/>
      <c r="Y11" s="293"/>
      <c r="Z11" s="211" t="str">
        <f>IF(L11="","",SUM(N11:Y11))</f>
        <v/>
      </c>
      <c r="AA11" s="212"/>
      <c r="AB11" s="193" t="str">
        <f>IF(L11="","",(L11-Z11))</f>
        <v/>
      </c>
      <c r="AC11" s="207"/>
      <c r="AO11" s="9"/>
      <c r="AP11" s="9"/>
      <c r="AQ11" s="9"/>
      <c r="AR11" s="9"/>
      <c r="AS11" s="9"/>
      <c r="AT11" s="9"/>
      <c r="AU11" s="9"/>
      <c r="AV11" s="9"/>
      <c r="AW11" s="9"/>
      <c r="AX11" s="9"/>
    </row>
    <row r="12" spans="1:56" ht="24.95" customHeight="1" x14ac:dyDescent="0.2">
      <c r="A12" s="343" t="s">
        <v>156</v>
      </c>
      <c r="B12" s="344"/>
      <c r="C12" s="344"/>
      <c r="D12" s="344"/>
      <c r="E12" s="344"/>
      <c r="F12" s="345"/>
      <c r="G12" s="66" t="s">
        <v>0</v>
      </c>
      <c r="H12" s="386"/>
      <c r="I12" s="387"/>
      <c r="J12" s="271"/>
      <c r="K12" s="382"/>
      <c r="L12" s="211" t="str">
        <f t="shared" si="0"/>
        <v/>
      </c>
      <c r="M12" s="212"/>
      <c r="N12" s="322"/>
      <c r="O12" s="199"/>
      <c r="P12" s="320"/>
      <c r="Q12" s="199"/>
      <c r="R12" s="320"/>
      <c r="S12" s="199"/>
      <c r="T12" s="320"/>
      <c r="U12" s="199"/>
      <c r="V12" s="320"/>
      <c r="W12" s="199"/>
      <c r="X12" s="293"/>
      <c r="Y12" s="295"/>
      <c r="Z12" s="211" t="str">
        <f>IF(L12="","",SUM(N12:Y12))</f>
        <v/>
      </c>
      <c r="AA12" s="212"/>
      <c r="AB12" s="193" t="str">
        <f t="shared" ref="AB12:AB17" si="1">IF(L12="","",(L12-Z12))</f>
        <v/>
      </c>
      <c r="AC12" s="207"/>
    </row>
    <row r="13" spans="1:56" ht="24.95" customHeight="1" x14ac:dyDescent="0.2">
      <c r="A13" s="343" t="s">
        <v>156</v>
      </c>
      <c r="B13" s="344"/>
      <c r="C13" s="344"/>
      <c r="D13" s="344"/>
      <c r="E13" s="344"/>
      <c r="F13" s="345"/>
      <c r="G13" s="66" t="s">
        <v>0</v>
      </c>
      <c r="H13" s="386"/>
      <c r="I13" s="387"/>
      <c r="J13" s="271"/>
      <c r="K13" s="382"/>
      <c r="L13" s="211" t="str">
        <f t="shared" si="0"/>
        <v/>
      </c>
      <c r="M13" s="212"/>
      <c r="N13" s="322"/>
      <c r="O13" s="199"/>
      <c r="P13" s="320"/>
      <c r="Q13" s="199"/>
      <c r="R13" s="320"/>
      <c r="S13" s="199"/>
      <c r="T13" s="320"/>
      <c r="U13" s="199"/>
      <c r="V13" s="320"/>
      <c r="W13" s="199"/>
      <c r="X13" s="293"/>
      <c r="Y13" s="295"/>
      <c r="Z13" s="211" t="str">
        <f>IF(L13="","",SUM(N13:Y13))</f>
        <v/>
      </c>
      <c r="AA13" s="212"/>
      <c r="AB13" s="193" t="str">
        <f t="shared" si="1"/>
        <v/>
      </c>
      <c r="AC13" s="207"/>
    </row>
    <row r="14" spans="1:56" ht="24.95" customHeight="1" x14ac:dyDescent="0.2">
      <c r="A14" s="343" t="s">
        <v>156</v>
      </c>
      <c r="B14" s="344"/>
      <c r="C14" s="344"/>
      <c r="D14" s="344"/>
      <c r="E14" s="344"/>
      <c r="F14" s="345"/>
      <c r="G14" s="66" t="s">
        <v>0</v>
      </c>
      <c r="H14" s="386"/>
      <c r="I14" s="387"/>
      <c r="J14" s="271"/>
      <c r="K14" s="382"/>
      <c r="L14" s="211" t="str">
        <f t="shared" si="0"/>
        <v/>
      </c>
      <c r="M14" s="212"/>
      <c r="N14" s="322"/>
      <c r="O14" s="199"/>
      <c r="P14" s="320"/>
      <c r="Q14" s="199"/>
      <c r="R14" s="320"/>
      <c r="S14" s="199"/>
      <c r="T14" s="320"/>
      <c r="U14" s="199"/>
      <c r="V14" s="320"/>
      <c r="W14" s="199"/>
      <c r="X14" s="293"/>
      <c r="Y14" s="295"/>
      <c r="Z14" s="211" t="str">
        <f t="shared" ref="Z14:Z17" si="2">IF(L14="","",SUM(N14:Y14))</f>
        <v/>
      </c>
      <c r="AA14" s="212"/>
      <c r="AB14" s="193" t="str">
        <f t="shared" si="1"/>
        <v/>
      </c>
      <c r="AC14" s="207"/>
    </row>
    <row r="15" spans="1:56" ht="24.95" customHeight="1" x14ac:dyDescent="0.2">
      <c r="A15" s="343" t="s">
        <v>156</v>
      </c>
      <c r="B15" s="344"/>
      <c r="C15" s="344"/>
      <c r="D15" s="344"/>
      <c r="E15" s="344"/>
      <c r="F15" s="345"/>
      <c r="G15" s="66" t="s">
        <v>0</v>
      </c>
      <c r="H15" s="386"/>
      <c r="I15" s="387"/>
      <c r="J15" s="271"/>
      <c r="K15" s="382"/>
      <c r="L15" s="211" t="str">
        <f t="shared" si="0"/>
        <v/>
      </c>
      <c r="M15" s="212"/>
      <c r="N15" s="322"/>
      <c r="O15" s="199"/>
      <c r="P15" s="320"/>
      <c r="Q15" s="199"/>
      <c r="R15" s="320"/>
      <c r="S15" s="199"/>
      <c r="T15" s="320"/>
      <c r="U15" s="199"/>
      <c r="V15" s="320"/>
      <c r="W15" s="199"/>
      <c r="X15" s="293"/>
      <c r="Y15" s="295"/>
      <c r="Z15" s="211" t="str">
        <f t="shared" si="2"/>
        <v/>
      </c>
      <c r="AA15" s="212"/>
      <c r="AB15" s="193" t="str">
        <f t="shared" si="1"/>
        <v/>
      </c>
      <c r="AC15" s="207"/>
    </row>
    <row r="16" spans="1:56" ht="24.95" customHeight="1" x14ac:dyDescent="0.2">
      <c r="A16" s="343" t="s">
        <v>156</v>
      </c>
      <c r="B16" s="344"/>
      <c r="C16" s="344"/>
      <c r="D16" s="344"/>
      <c r="E16" s="344"/>
      <c r="F16" s="345"/>
      <c r="G16" s="66" t="s">
        <v>0</v>
      </c>
      <c r="H16" s="386"/>
      <c r="I16" s="387"/>
      <c r="J16" s="271"/>
      <c r="K16" s="382"/>
      <c r="L16" s="211" t="str">
        <f t="shared" si="0"/>
        <v/>
      </c>
      <c r="M16" s="212"/>
      <c r="N16" s="322"/>
      <c r="O16" s="199"/>
      <c r="P16" s="320"/>
      <c r="Q16" s="199"/>
      <c r="R16" s="320"/>
      <c r="S16" s="199"/>
      <c r="T16" s="320"/>
      <c r="U16" s="199"/>
      <c r="V16" s="320"/>
      <c r="W16" s="199"/>
      <c r="X16" s="293"/>
      <c r="Y16" s="295"/>
      <c r="Z16" s="211" t="str">
        <f t="shared" si="2"/>
        <v/>
      </c>
      <c r="AA16" s="212"/>
      <c r="AB16" s="193" t="str">
        <f t="shared" si="1"/>
        <v/>
      </c>
      <c r="AC16" s="207"/>
    </row>
    <row r="17" spans="1:53" ht="24.75" customHeight="1" x14ac:dyDescent="0.2">
      <c r="A17" s="343" t="s">
        <v>156</v>
      </c>
      <c r="B17" s="344"/>
      <c r="C17" s="344"/>
      <c r="D17" s="344"/>
      <c r="E17" s="344"/>
      <c r="F17" s="345"/>
      <c r="G17" s="66" t="s">
        <v>0</v>
      </c>
      <c r="H17" s="386"/>
      <c r="I17" s="387"/>
      <c r="J17" s="271"/>
      <c r="K17" s="382"/>
      <c r="L17" s="211" t="str">
        <f t="shared" si="0"/>
        <v/>
      </c>
      <c r="M17" s="212"/>
      <c r="N17" s="322"/>
      <c r="O17" s="199"/>
      <c r="P17" s="320"/>
      <c r="Q17" s="199"/>
      <c r="R17" s="320"/>
      <c r="S17" s="199"/>
      <c r="T17" s="320"/>
      <c r="U17" s="199"/>
      <c r="V17" s="320"/>
      <c r="W17" s="199"/>
      <c r="X17" s="293"/>
      <c r="Y17" s="295"/>
      <c r="Z17" s="211" t="str">
        <f t="shared" si="2"/>
        <v/>
      </c>
      <c r="AA17" s="212"/>
      <c r="AB17" s="193" t="str">
        <f t="shared" si="1"/>
        <v/>
      </c>
      <c r="AC17" s="207"/>
    </row>
    <row r="18" spans="1:53" s="3" customFormat="1" ht="12.75" customHeight="1" x14ac:dyDescent="0.2">
      <c r="A18" s="237" t="s">
        <v>62</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40"/>
      <c r="BA18" s="37"/>
    </row>
    <row r="19" spans="1:53" s="4" customFormat="1" ht="25.5" customHeight="1" x14ac:dyDescent="0.2">
      <c r="A19" s="383" t="s">
        <v>157</v>
      </c>
      <c r="B19" s="384"/>
      <c r="C19" s="384"/>
      <c r="D19" s="384"/>
      <c r="E19" s="384"/>
      <c r="F19" s="385"/>
      <c r="G19" s="47"/>
      <c r="H19" s="388"/>
      <c r="I19" s="389"/>
      <c r="J19" s="389"/>
      <c r="K19" s="390"/>
      <c r="L19" s="405">
        <f>SUM(L11:M17)</f>
        <v>0</v>
      </c>
      <c r="M19" s="406"/>
      <c r="N19" s="413">
        <f>IF(L19="","",SUM(N11:O17))</f>
        <v>0</v>
      </c>
      <c r="O19" s="374"/>
      <c r="P19" s="370">
        <f>IF(L19="","",SUM(P11:Q17))</f>
        <v>0</v>
      </c>
      <c r="Q19" s="374"/>
      <c r="R19" s="370">
        <f>IF(L19="","",SUM(R11:S17))</f>
        <v>0</v>
      </c>
      <c r="S19" s="374"/>
      <c r="T19" s="370">
        <f>IF(N19="","",SUM(T11:U17))</f>
        <v>0</v>
      </c>
      <c r="U19" s="374"/>
      <c r="V19" s="370">
        <f>IF(P19="","",SUM(V11:W17))</f>
        <v>0</v>
      </c>
      <c r="W19" s="374"/>
      <c r="X19" s="403">
        <f>IF(R19="","",SUM(X11:Y17))</f>
        <v>0</v>
      </c>
      <c r="Y19" s="404"/>
      <c r="Z19" s="405">
        <f>IF(L19="","",SUM(N19:Y19))</f>
        <v>0</v>
      </c>
      <c r="AA19" s="406"/>
      <c r="AB19" s="414">
        <f>IF(L19="","",L19-Z19)</f>
        <v>0</v>
      </c>
      <c r="AC19" s="375"/>
      <c r="BA19" s="36"/>
    </row>
    <row r="21" spans="1:53" s="3" customFormat="1" ht="12.75" customHeight="1" x14ac:dyDescent="0.2">
      <c r="A21" s="334" t="s">
        <v>69</v>
      </c>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15"/>
      <c r="AE21" s="15"/>
      <c r="BA21" s="37"/>
    </row>
    <row r="22" spans="1:53" ht="113.25" customHeight="1" x14ac:dyDescent="0.2">
      <c r="A22" s="411" t="s">
        <v>253</v>
      </c>
      <c r="B22" s="411"/>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56"/>
      <c r="AE22" s="56"/>
    </row>
    <row r="23" spans="1:53" ht="15" customHeight="1" x14ac:dyDescent="0.2">
      <c r="A23" s="412" t="s">
        <v>255</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row>
    <row r="24" spans="1:53" ht="25.5" customHeight="1" x14ac:dyDescent="0.2">
      <c r="A24" s="410" t="s">
        <v>254</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57"/>
      <c r="AE24" s="57"/>
    </row>
  </sheetData>
  <sheetProtection algorithmName="SHA-512" hashValue="qbcOw5RdpM9ykNyuZkNEnLLrdDV7hrHChwBJB6bz3KFe8NyFsiBgAdq5KaGBepiyxOOod2f3Atno/wZj0OvKeQ==" saltValue="GFaiiYpZuqFEPldcvdqErw==" spinCount="100000" sheet="1" selectLockedCells="1"/>
  <mergeCells count="130">
    <mergeCell ref="R19:S19"/>
    <mergeCell ref="Z14:AA14"/>
    <mergeCell ref="AB14:AC14"/>
    <mergeCell ref="A15:F15"/>
    <mergeCell ref="Z15:AA15"/>
    <mergeCell ref="A14:F14"/>
    <mergeCell ref="T14:U14"/>
    <mergeCell ref="V14:W14"/>
    <mergeCell ref="X14:Y14"/>
    <mergeCell ref="J17:K17"/>
    <mergeCell ref="L17:M17"/>
    <mergeCell ref="N17:O17"/>
    <mergeCell ref="P17:Q17"/>
    <mergeCell ref="R17:S17"/>
    <mergeCell ref="N16:O16"/>
    <mergeCell ref="P16:Q16"/>
    <mergeCell ref="R16:S16"/>
    <mergeCell ref="H14:I14"/>
    <mergeCell ref="J14:K14"/>
    <mergeCell ref="P14:Q14"/>
    <mergeCell ref="R14:S14"/>
    <mergeCell ref="T15:U15"/>
    <mergeCell ref="V15:W15"/>
    <mergeCell ref="X15:Y15"/>
    <mergeCell ref="AB9:AC9"/>
    <mergeCell ref="A24:AC24"/>
    <mergeCell ref="V16:W16"/>
    <mergeCell ref="X16:Y16"/>
    <mergeCell ref="T17:U17"/>
    <mergeCell ref="A16:F16"/>
    <mergeCell ref="H16:I16"/>
    <mergeCell ref="J16:K16"/>
    <mergeCell ref="A17:F17"/>
    <mergeCell ref="H17:I17"/>
    <mergeCell ref="A22:AC22"/>
    <mergeCell ref="A23:AE23"/>
    <mergeCell ref="N19:O19"/>
    <mergeCell ref="A18:AC18"/>
    <mergeCell ref="Z19:AA19"/>
    <mergeCell ref="AB19:AC19"/>
    <mergeCell ref="A19:F19"/>
    <mergeCell ref="A21:AC21"/>
    <mergeCell ref="L16:M16"/>
    <mergeCell ref="V17:W17"/>
    <mergeCell ref="X17:Y17"/>
    <mergeCell ref="Z17:AA17"/>
    <mergeCell ref="AB17:AC17"/>
    <mergeCell ref="P19:Q19"/>
    <mergeCell ref="L11:M11"/>
    <mergeCell ref="A7:F9"/>
    <mergeCell ref="H7:I9"/>
    <mergeCell ref="J7:K9"/>
    <mergeCell ref="V9:W9"/>
    <mergeCell ref="X9:Y9"/>
    <mergeCell ref="N11:O11"/>
    <mergeCell ref="P11:Q11"/>
    <mergeCell ref="R11:S11"/>
    <mergeCell ref="A10:AC10"/>
    <mergeCell ref="A11:F11"/>
    <mergeCell ref="H11:I11"/>
    <mergeCell ref="J11:K11"/>
    <mergeCell ref="Z11:AA11"/>
    <mergeCell ref="AB11:AC11"/>
    <mergeCell ref="L9:M9"/>
    <mergeCell ref="N9:O9"/>
    <mergeCell ref="P9:Q9"/>
    <mergeCell ref="R9:S9"/>
    <mergeCell ref="T9:U9"/>
    <mergeCell ref="T11:U11"/>
    <mergeCell ref="Z9:AA9"/>
    <mergeCell ref="V11:W11"/>
    <mergeCell ref="X11:Y11"/>
    <mergeCell ref="T19:U19"/>
    <mergeCell ref="V19:W19"/>
    <mergeCell ref="X19:Y19"/>
    <mergeCell ref="H19:K19"/>
    <mergeCell ref="L19:M19"/>
    <mergeCell ref="Z16:AA16"/>
    <mergeCell ref="AB16:AC16"/>
    <mergeCell ref="T16:U16"/>
    <mergeCell ref="AB13:AC13"/>
    <mergeCell ref="T13:U13"/>
    <mergeCell ref="V13:W13"/>
    <mergeCell ref="X13:Y13"/>
    <mergeCell ref="H13:I13"/>
    <mergeCell ref="J13:K13"/>
    <mergeCell ref="L13:M13"/>
    <mergeCell ref="J15:K15"/>
    <mergeCell ref="L15:M15"/>
    <mergeCell ref="H15:I15"/>
    <mergeCell ref="L14:M14"/>
    <mergeCell ref="N14:O14"/>
    <mergeCell ref="AB15:AC15"/>
    <mergeCell ref="N15:O15"/>
    <mergeCell ref="P15:Q15"/>
    <mergeCell ref="R15:S15"/>
    <mergeCell ref="A12:F12"/>
    <mergeCell ref="H12:I12"/>
    <mergeCell ref="J12:K12"/>
    <mergeCell ref="L12:M12"/>
    <mergeCell ref="N12:O12"/>
    <mergeCell ref="P12:Q12"/>
    <mergeCell ref="R12:S12"/>
    <mergeCell ref="N13:O13"/>
    <mergeCell ref="P13:Q13"/>
    <mergeCell ref="R13:S13"/>
    <mergeCell ref="P4:T4"/>
    <mergeCell ref="T12:U12"/>
    <mergeCell ref="V12:W12"/>
    <mergeCell ref="X12:Y12"/>
    <mergeCell ref="Z12:AA12"/>
    <mergeCell ref="AB12:AC12"/>
    <mergeCell ref="A13:F13"/>
    <mergeCell ref="Z13:AA13"/>
    <mergeCell ref="H1:AC1"/>
    <mergeCell ref="H2:AC2"/>
    <mergeCell ref="H3:AC3"/>
    <mergeCell ref="H5:AC5"/>
    <mergeCell ref="A6:AC6"/>
    <mergeCell ref="P8:S8"/>
    <mergeCell ref="T8:W8"/>
    <mergeCell ref="X8:Y8"/>
    <mergeCell ref="H4:O4"/>
    <mergeCell ref="U4:AC4"/>
    <mergeCell ref="L7:M8"/>
    <mergeCell ref="N7:O8"/>
    <mergeCell ref="Z7:AA8"/>
    <mergeCell ref="AB7:AC8"/>
    <mergeCell ref="P7:Y7"/>
    <mergeCell ref="G7:G9"/>
  </mergeCells>
  <dataValidations count="1">
    <dataValidation type="list" allowBlank="1" showInputMessage="1" showErrorMessage="1" sqref="G11:G17" xr:uid="{00000000-0002-0000-0600-000000000000}">
      <formula1>$BA$1:$BA$3</formula1>
    </dataValidation>
  </dataValidations>
  <printOptions horizontalCentered="1"/>
  <pageMargins left="0.25" right="0.25" top="0.25" bottom="0.5" header="0.25" footer="0.25"/>
  <pageSetup scale="88" orientation="landscape" r:id="rId1"/>
  <headerFooter>
    <oddFooter>&amp;LAppendix B (Required Forms), Exhibit 12 (Proposed Budget)&amp;RPage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61"/>
  <sheetViews>
    <sheetView topLeftCell="A13" zoomScaleNormal="100" workbookViewId="0">
      <selection activeCell="A30" sqref="A30:F30"/>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7" width="6" customWidth="1"/>
    <col min="8" max="8" width="5.5703125" customWidth="1"/>
    <col min="9" max="12" width="4.28515625" customWidth="1"/>
    <col min="13" max="14" width="5.5703125" customWidth="1"/>
    <col min="15" max="26" width="4.7109375" customWidth="1"/>
    <col min="27" max="30" width="5.5703125" customWidth="1"/>
    <col min="31" max="52" width="3.7109375" customWidth="1"/>
    <col min="53" max="53" width="3.7109375" style="14" customWidth="1"/>
    <col min="54" max="84" width="3.7109375" customWidth="1"/>
  </cols>
  <sheetData>
    <row r="1" spans="1:94" ht="20.100000000000001" customHeight="1" x14ac:dyDescent="0.2">
      <c r="A1" s="2" t="str">
        <f>T('Cover Page'!A3)</f>
        <v>Program Services:</v>
      </c>
      <c r="F1" s="6"/>
      <c r="G1" s="109" t="str">
        <f>T('Cover Page'!G3)</f>
        <v>Traditional Legal Assistance (National Family Caregiver Support Services) for FCSP-G</v>
      </c>
      <c r="H1" s="109"/>
      <c r="I1" s="109"/>
      <c r="J1" s="109"/>
      <c r="K1" s="109"/>
      <c r="L1" s="109"/>
      <c r="M1" s="109"/>
      <c r="N1" s="109"/>
      <c r="O1" s="109"/>
      <c r="P1" s="109"/>
      <c r="Q1" s="109"/>
      <c r="R1" s="109"/>
      <c r="S1" s="109"/>
      <c r="T1" s="109"/>
      <c r="U1" s="109"/>
      <c r="V1" s="109"/>
      <c r="W1" s="109"/>
      <c r="X1" s="109"/>
      <c r="Y1" s="109"/>
      <c r="Z1" s="109"/>
      <c r="AA1" s="109"/>
      <c r="AB1" s="109"/>
      <c r="AC1" s="109"/>
      <c r="AD1" s="109"/>
      <c r="AI1" s="26"/>
      <c r="AJ1" s="26"/>
      <c r="AK1" s="26"/>
      <c r="AL1" s="26"/>
      <c r="AM1" s="26"/>
      <c r="AN1" s="26"/>
      <c r="AO1" s="26"/>
      <c r="AP1" s="26"/>
      <c r="AQ1" s="26"/>
      <c r="AR1" s="26"/>
      <c r="AS1" s="26"/>
      <c r="AT1" s="26"/>
      <c r="AU1" s="26"/>
      <c r="AV1" s="9"/>
      <c r="AW1" s="9"/>
      <c r="AX1" s="9"/>
      <c r="AY1" s="9"/>
      <c r="AZ1" s="52" t="s">
        <v>158</v>
      </c>
      <c r="BA1" s="65" t="s">
        <v>159</v>
      </c>
      <c r="BB1" s="62" t="s">
        <v>160</v>
      </c>
      <c r="BC1" s="23"/>
      <c r="BD1" s="23"/>
      <c r="BE1" s="39"/>
      <c r="BF1" s="39"/>
      <c r="BG1" s="39"/>
      <c r="BH1" s="39"/>
      <c r="BI1" s="39"/>
      <c r="BJ1" s="39"/>
      <c r="BK1" s="39"/>
      <c r="BL1" s="39"/>
      <c r="BM1" s="39"/>
      <c r="BN1" s="39"/>
      <c r="BO1" s="39"/>
      <c r="BP1" s="39"/>
      <c r="BQ1" s="39"/>
      <c r="BR1" s="39"/>
      <c r="BS1" s="26"/>
      <c r="BT1" s="26"/>
      <c r="BU1" s="26"/>
      <c r="BV1" s="26"/>
      <c r="BW1" s="26"/>
      <c r="BX1" s="26"/>
      <c r="BY1" s="26"/>
      <c r="BZ1" s="26"/>
      <c r="CA1" s="26"/>
      <c r="CB1" s="26"/>
      <c r="CC1" s="26"/>
      <c r="CD1" s="26"/>
      <c r="CE1" s="26"/>
      <c r="CF1" s="26"/>
      <c r="CG1" s="26"/>
      <c r="CH1" s="26"/>
      <c r="CI1" s="26"/>
      <c r="CJ1" s="26"/>
      <c r="CK1" s="26"/>
      <c r="CL1" s="26"/>
      <c r="CM1" s="26"/>
      <c r="CN1" s="26"/>
      <c r="CO1" s="26"/>
      <c r="CP1" s="26"/>
    </row>
    <row r="2" spans="1:94" ht="20.100000000000001" customHeight="1" x14ac:dyDescent="0.2">
      <c r="A2" s="2" t="str">
        <f>T('Cover Page'!A5)</f>
        <v>Fiscal Year:</v>
      </c>
      <c r="F2" s="6"/>
      <c r="G2" s="110" t="str">
        <f>T('Cover Page'!G5:AK5)</f>
        <v>2023-24</v>
      </c>
      <c r="H2" s="110"/>
      <c r="I2" s="110"/>
      <c r="J2" s="110"/>
      <c r="K2" s="110"/>
      <c r="L2" s="110"/>
      <c r="M2" s="110"/>
      <c r="N2" s="110"/>
      <c r="O2" s="110"/>
      <c r="P2" s="110"/>
      <c r="Q2" s="110"/>
      <c r="R2" s="110"/>
      <c r="S2" s="110"/>
      <c r="T2" s="110"/>
      <c r="U2" s="110"/>
      <c r="V2" s="110"/>
      <c r="W2" s="110"/>
      <c r="X2" s="110"/>
      <c r="Y2" s="110"/>
      <c r="Z2" s="110"/>
      <c r="AA2" s="110"/>
      <c r="AB2" s="110"/>
      <c r="AC2" s="110"/>
      <c r="AD2" s="110"/>
      <c r="AI2" s="26"/>
      <c r="AJ2" s="26"/>
      <c r="AK2" s="26"/>
      <c r="AL2" s="26"/>
      <c r="AM2" s="26"/>
      <c r="AN2" s="26"/>
      <c r="AO2" s="26"/>
      <c r="AP2" s="26"/>
      <c r="AQ2" s="26"/>
      <c r="AR2" s="26"/>
      <c r="AS2" s="26"/>
      <c r="AT2" s="26"/>
      <c r="AU2" s="26"/>
      <c r="AV2" s="9"/>
      <c r="AW2" s="9"/>
      <c r="AX2" s="9"/>
      <c r="AY2" s="9"/>
      <c r="AZ2" s="52" t="s">
        <v>161</v>
      </c>
      <c r="BA2" s="436" t="s">
        <v>162</v>
      </c>
      <c r="BB2" s="436"/>
      <c r="BC2" s="23"/>
      <c r="BD2" s="23"/>
      <c r="BE2" s="39"/>
      <c r="BF2" s="39"/>
      <c r="BG2" s="39"/>
      <c r="BH2" s="39"/>
      <c r="BI2" s="39"/>
      <c r="BJ2" s="39"/>
      <c r="BK2" s="39"/>
      <c r="BL2" s="39"/>
      <c r="BM2" s="39"/>
      <c r="BN2" s="39"/>
      <c r="BO2" s="39"/>
      <c r="BP2" s="39"/>
      <c r="BQ2" s="39"/>
      <c r="BR2" s="39"/>
      <c r="BS2" s="26"/>
      <c r="BT2" s="26"/>
      <c r="BU2" s="26"/>
      <c r="BV2" s="26"/>
      <c r="BW2" s="26"/>
      <c r="BX2" s="26"/>
      <c r="BY2" s="26"/>
      <c r="BZ2" s="26"/>
      <c r="CA2" s="26"/>
      <c r="CB2" s="26"/>
      <c r="CC2" s="26"/>
      <c r="CD2" s="26"/>
      <c r="CE2" s="26"/>
      <c r="CF2" s="26"/>
      <c r="CG2" s="26"/>
      <c r="CH2" s="26"/>
      <c r="CI2" s="26"/>
      <c r="CJ2" s="26"/>
      <c r="CK2" s="26"/>
      <c r="CL2" s="26"/>
      <c r="CM2" s="26"/>
      <c r="CN2" s="26"/>
      <c r="CO2" s="26"/>
      <c r="CP2" s="26"/>
    </row>
    <row r="3" spans="1:94" s="7" customFormat="1" ht="20.100000000000001" hidden="1" customHeight="1" x14ac:dyDescent="0.2">
      <c r="A3" s="11" t="str">
        <f>T('Cover Page'!A6)</f>
        <v>Subaward Number:</v>
      </c>
      <c r="B3" s="11"/>
      <c r="C3" s="11"/>
      <c r="D3" s="11"/>
      <c r="E3" s="12"/>
      <c r="F3" s="12"/>
      <c r="G3" s="204" t="str">
        <f>T('Cover Page'!G6:AK6)</f>
        <v>[Enter Subaward Number]</v>
      </c>
      <c r="H3" s="204"/>
      <c r="I3" s="204"/>
      <c r="J3" s="204"/>
      <c r="K3" s="204"/>
      <c r="L3" s="204"/>
      <c r="M3" s="204"/>
      <c r="N3" s="204"/>
      <c r="O3" s="204"/>
      <c r="P3" s="204"/>
      <c r="Q3" s="204"/>
      <c r="R3" s="204"/>
      <c r="S3" s="204"/>
      <c r="T3" s="204"/>
      <c r="U3" s="204"/>
      <c r="V3" s="204"/>
      <c r="W3" s="204"/>
      <c r="X3" s="204"/>
      <c r="Y3" s="204"/>
      <c r="Z3" s="204"/>
      <c r="AA3" s="204"/>
      <c r="AB3" s="204"/>
      <c r="AC3" s="204"/>
      <c r="AD3" s="204"/>
      <c r="AE3" s="10"/>
      <c r="AF3" s="10"/>
      <c r="AG3" s="10"/>
      <c r="AH3" s="10"/>
      <c r="AI3" s="26"/>
      <c r="AJ3" s="26"/>
      <c r="AK3" s="26"/>
      <c r="AL3" s="26"/>
      <c r="AM3" s="26"/>
      <c r="AN3" s="26"/>
      <c r="AO3" s="26"/>
      <c r="AP3" s="26"/>
      <c r="AQ3" s="26"/>
      <c r="AR3" s="26"/>
      <c r="AS3" s="26"/>
      <c r="AT3" s="26"/>
      <c r="AU3" s="26"/>
      <c r="AV3" s="9"/>
      <c r="AW3" s="9"/>
      <c r="AX3" s="9"/>
      <c r="AY3" s="9"/>
      <c r="AZ3" s="53" t="s">
        <v>163</v>
      </c>
      <c r="BA3" s="436" t="s">
        <v>164</v>
      </c>
      <c r="BB3" s="436"/>
      <c r="BC3" s="23"/>
      <c r="BD3" s="23"/>
      <c r="BE3" s="39"/>
      <c r="BF3" s="39"/>
      <c r="BG3" s="39"/>
      <c r="BH3" s="39"/>
      <c r="BI3" s="39"/>
      <c r="BJ3" s="39"/>
      <c r="BK3" s="39"/>
      <c r="BL3" s="39"/>
      <c r="BM3" s="39"/>
      <c r="BN3" s="39"/>
      <c r="BO3" s="39"/>
      <c r="BP3" s="39"/>
      <c r="BQ3" s="39"/>
      <c r="BR3" s="39"/>
      <c r="BS3" s="26"/>
      <c r="BT3" s="26"/>
      <c r="BU3" s="26"/>
      <c r="BV3" s="26"/>
      <c r="BW3" s="26"/>
      <c r="BX3" s="26"/>
      <c r="BY3" s="26"/>
      <c r="BZ3" s="26"/>
      <c r="CA3" s="26"/>
      <c r="CB3" s="26"/>
      <c r="CC3" s="26"/>
      <c r="CD3" s="26"/>
      <c r="CE3" s="26"/>
      <c r="CF3" s="26"/>
      <c r="CG3" s="26"/>
      <c r="CH3" s="26"/>
      <c r="CI3" s="26"/>
      <c r="CJ3" s="26"/>
      <c r="CK3" s="26"/>
      <c r="CL3" s="26"/>
      <c r="CM3" s="26"/>
      <c r="CN3" s="26"/>
      <c r="CO3" s="26"/>
      <c r="CP3" s="26"/>
    </row>
    <row r="4" spans="1:94" s="12" customFormat="1" ht="23.25" hidden="1" customHeight="1" x14ac:dyDescent="0.2">
      <c r="A4" s="11" t="s">
        <v>22</v>
      </c>
      <c r="B4" s="11"/>
      <c r="C4" s="11"/>
      <c r="D4" s="11"/>
      <c r="F4" s="8"/>
      <c r="G4" s="116" t="str">
        <f>T('Cover Page'!G7:L7)</f>
        <v xml:space="preserve"> N/A</v>
      </c>
      <c r="H4" s="116"/>
      <c r="I4" s="116"/>
      <c r="J4" s="116"/>
      <c r="K4" s="116"/>
      <c r="L4" s="116"/>
      <c r="M4" s="116"/>
      <c r="N4" s="116"/>
      <c r="O4" s="116"/>
      <c r="P4" s="116"/>
      <c r="Q4" s="116"/>
      <c r="R4" s="2" t="s">
        <v>24</v>
      </c>
      <c r="S4" s="2"/>
      <c r="T4" s="2"/>
      <c r="U4" s="2"/>
      <c r="V4" s="2"/>
      <c r="W4" s="204" t="str">
        <f>T('Cover Page'!Z7:AF7)</f>
        <v xml:space="preserve"> N/A</v>
      </c>
      <c r="X4" s="204"/>
      <c r="Y4" s="204"/>
      <c r="Z4" s="204"/>
      <c r="AA4" s="204"/>
      <c r="AB4" s="204"/>
      <c r="AC4" s="204"/>
      <c r="AD4" s="204"/>
      <c r="AE4" s="8"/>
      <c r="AF4" s="8"/>
      <c r="AG4" s="8"/>
      <c r="AH4" s="8"/>
      <c r="AI4" s="26"/>
      <c r="AJ4" s="26"/>
      <c r="AK4" s="26"/>
      <c r="AL4" s="41"/>
      <c r="AM4" s="41"/>
      <c r="AN4" s="41"/>
      <c r="AO4" s="41"/>
      <c r="AP4" s="41"/>
      <c r="AQ4" s="41"/>
      <c r="AR4" s="41"/>
      <c r="AS4" s="41"/>
      <c r="AT4" s="41"/>
      <c r="AU4" s="41"/>
      <c r="AV4" s="14"/>
      <c r="AW4" s="14"/>
      <c r="AX4" s="14"/>
      <c r="AY4" s="14"/>
      <c r="AZ4" s="53" t="s">
        <v>165</v>
      </c>
      <c r="BA4" s="436" t="s">
        <v>166</v>
      </c>
      <c r="BB4" s="436"/>
      <c r="BC4" s="54"/>
      <c r="BD4" s="54"/>
      <c r="BE4" s="42"/>
      <c r="BF4" s="42"/>
      <c r="BG4" s="42"/>
      <c r="BH4" s="42"/>
      <c r="BI4" s="42"/>
      <c r="BJ4" s="42"/>
      <c r="BK4" s="42"/>
      <c r="BL4" s="42"/>
      <c r="BM4" s="42"/>
      <c r="BN4" s="42"/>
      <c r="BO4" s="42"/>
      <c r="BP4" s="42"/>
      <c r="BQ4" s="42"/>
      <c r="BR4" s="42"/>
      <c r="BS4" s="41"/>
      <c r="BT4" s="41"/>
      <c r="BU4" s="41"/>
      <c r="BV4" s="41"/>
      <c r="BW4" s="41"/>
      <c r="BX4" s="41"/>
      <c r="BY4" s="41"/>
      <c r="BZ4" s="41"/>
      <c r="CA4" s="41"/>
      <c r="CB4" s="41"/>
      <c r="CC4" s="41"/>
      <c r="CD4" s="41"/>
      <c r="CE4" s="41"/>
      <c r="CF4" s="41"/>
      <c r="CG4" s="41"/>
      <c r="CH4" s="41"/>
      <c r="CI4" s="41"/>
      <c r="CJ4" s="41"/>
      <c r="CK4" s="41"/>
      <c r="CL4" s="41"/>
      <c r="CM4" s="41"/>
      <c r="CN4" s="41"/>
      <c r="CO4" s="41"/>
      <c r="CP4" s="41"/>
    </row>
    <row r="5" spans="1:94" ht="20.100000000000001" customHeight="1" x14ac:dyDescent="0.2">
      <c r="A5" s="2" t="str">
        <f>T('Cover Page'!A8:F8)</f>
        <v>Bidder's Legal Name:</v>
      </c>
      <c r="B5" s="1"/>
      <c r="C5" s="1"/>
      <c r="D5" s="1"/>
      <c r="E5" s="1"/>
      <c r="F5" s="5"/>
      <c r="G5" s="204" t="str">
        <f>T('Cover Page'!G8:AK8)</f>
        <v>[Enter Legal Name]</v>
      </c>
      <c r="H5" s="204"/>
      <c r="I5" s="204"/>
      <c r="J5" s="204"/>
      <c r="K5" s="204"/>
      <c r="L5" s="204"/>
      <c r="M5" s="204"/>
      <c r="N5" s="204"/>
      <c r="O5" s="204"/>
      <c r="P5" s="204"/>
      <c r="Q5" s="204"/>
      <c r="R5" s="116"/>
      <c r="S5" s="116"/>
      <c r="T5" s="116"/>
      <c r="U5" s="116"/>
      <c r="V5" s="116"/>
      <c r="W5" s="116"/>
      <c r="X5" s="116"/>
      <c r="Y5" s="116"/>
      <c r="Z5" s="116"/>
      <c r="AA5" s="116"/>
      <c r="AB5" s="116"/>
      <c r="AC5" s="116"/>
      <c r="AD5" s="116"/>
      <c r="AI5" s="26"/>
      <c r="AJ5" s="26"/>
      <c r="AK5" s="26"/>
      <c r="AL5" s="26"/>
      <c r="AM5" s="26"/>
      <c r="AN5" s="26"/>
      <c r="AO5" s="26"/>
      <c r="AP5" s="26"/>
      <c r="AQ5" s="26"/>
      <c r="AR5" s="26"/>
      <c r="AS5" s="26"/>
      <c r="AT5" s="26"/>
      <c r="AU5" s="26"/>
      <c r="AV5" s="9"/>
      <c r="AW5" s="9"/>
      <c r="AX5" s="9"/>
      <c r="AY5" s="9"/>
      <c r="AZ5" s="53" t="s">
        <v>167</v>
      </c>
      <c r="BA5" s="436" t="s">
        <v>168</v>
      </c>
      <c r="BB5" s="436"/>
      <c r="BC5" s="23"/>
      <c r="BD5" s="23"/>
      <c r="BE5" s="39"/>
      <c r="BF5" s="39"/>
      <c r="BG5" s="39"/>
      <c r="BH5" s="39"/>
      <c r="BI5" s="39"/>
      <c r="BJ5" s="39"/>
      <c r="BK5" s="39"/>
      <c r="BL5" s="39"/>
      <c r="BM5" s="39"/>
      <c r="BN5" s="39"/>
      <c r="BO5" s="39"/>
      <c r="BP5" s="39"/>
      <c r="BQ5" s="39"/>
      <c r="BR5" s="39"/>
      <c r="BS5" s="26"/>
      <c r="BT5" s="26"/>
      <c r="BU5" s="26"/>
      <c r="BV5" s="26"/>
      <c r="BW5" s="26"/>
      <c r="BX5" s="26"/>
      <c r="BY5" s="26"/>
      <c r="BZ5" s="26"/>
      <c r="CA5" s="26"/>
      <c r="CB5" s="26"/>
      <c r="CC5" s="26"/>
      <c r="CD5" s="26"/>
      <c r="CE5" s="26"/>
      <c r="CF5" s="26"/>
      <c r="CG5" s="26"/>
      <c r="CH5" s="26"/>
      <c r="CI5" s="26"/>
      <c r="CJ5" s="26"/>
      <c r="CK5" s="26"/>
      <c r="CL5" s="26"/>
      <c r="CM5" s="26"/>
      <c r="CN5" s="26"/>
      <c r="CO5" s="26"/>
      <c r="CP5" s="26"/>
    </row>
    <row r="6" spans="1:94" s="10" customFormat="1" ht="25.5" customHeight="1" thickBot="1" x14ac:dyDescent="0.25">
      <c r="A6" s="117" t="s">
        <v>169</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I6" s="26"/>
      <c r="AJ6" s="26"/>
      <c r="AK6" s="26"/>
      <c r="AL6" s="26"/>
      <c r="AM6" s="26"/>
      <c r="AN6" s="26"/>
      <c r="AO6" s="26"/>
      <c r="AP6" s="26"/>
      <c r="AQ6" s="26"/>
      <c r="AR6" s="26"/>
      <c r="AS6" s="26"/>
      <c r="AT6" s="26"/>
      <c r="AU6" s="26"/>
      <c r="AV6" s="9"/>
      <c r="AW6" s="9"/>
      <c r="AX6" s="9"/>
      <c r="AY6" s="9"/>
      <c r="AZ6" s="53" t="s">
        <v>170</v>
      </c>
      <c r="BA6" s="436" t="s">
        <v>171</v>
      </c>
      <c r="BB6" s="436"/>
      <c r="BC6" s="23"/>
      <c r="BD6" s="23"/>
      <c r="BE6" s="39"/>
      <c r="BF6" s="39"/>
      <c r="BG6" s="39"/>
      <c r="BH6" s="39"/>
      <c r="BI6" s="39"/>
      <c r="BJ6" s="39"/>
      <c r="BK6" s="39"/>
      <c r="BL6" s="39"/>
      <c r="BM6" s="39"/>
      <c r="BN6" s="39"/>
      <c r="BO6" s="39"/>
      <c r="BP6" s="39"/>
      <c r="BQ6" s="39"/>
      <c r="BR6" s="39"/>
      <c r="BS6" s="26"/>
      <c r="BT6" s="26"/>
      <c r="BU6" s="26"/>
      <c r="BV6" s="26"/>
      <c r="BW6" s="26"/>
      <c r="BX6" s="26"/>
      <c r="BY6" s="26"/>
      <c r="BZ6" s="26"/>
      <c r="CA6" s="26"/>
      <c r="CB6" s="26"/>
      <c r="CC6" s="26"/>
      <c r="CD6" s="26"/>
      <c r="CE6" s="26"/>
      <c r="CF6" s="26"/>
      <c r="CG6" s="26"/>
      <c r="CH6" s="26"/>
      <c r="CI6" s="26"/>
      <c r="CJ6" s="26"/>
      <c r="CK6" s="26"/>
      <c r="CL6" s="26"/>
      <c r="CM6" s="26"/>
      <c r="CN6" s="26"/>
      <c r="CO6" s="26"/>
      <c r="CP6" s="26"/>
    </row>
    <row r="7" spans="1:94" s="4" customFormat="1" ht="21" customHeight="1" x14ac:dyDescent="0.2">
      <c r="A7" s="261" t="s">
        <v>148</v>
      </c>
      <c r="B7" s="262"/>
      <c r="C7" s="262"/>
      <c r="D7" s="262"/>
      <c r="E7" s="262"/>
      <c r="F7" s="262"/>
      <c r="G7" s="261" t="s">
        <v>121</v>
      </c>
      <c r="H7" s="261"/>
      <c r="I7" s="261" t="s">
        <v>132</v>
      </c>
      <c r="J7" s="261"/>
      <c r="K7" s="261" t="s">
        <v>74</v>
      </c>
      <c r="L7" s="341"/>
      <c r="M7" s="177" t="s">
        <v>75</v>
      </c>
      <c r="N7" s="178"/>
      <c r="O7" s="181" t="s">
        <v>236</v>
      </c>
      <c r="P7" s="182"/>
      <c r="Q7" s="185" t="s">
        <v>246</v>
      </c>
      <c r="R7" s="349"/>
      <c r="S7" s="349"/>
      <c r="T7" s="349"/>
      <c r="U7" s="349"/>
      <c r="V7" s="349"/>
      <c r="W7" s="349"/>
      <c r="X7" s="349"/>
      <c r="Y7" s="349"/>
      <c r="Z7" s="350"/>
      <c r="AA7" s="177" t="s">
        <v>123</v>
      </c>
      <c r="AB7" s="178"/>
      <c r="AC7" s="181" t="s">
        <v>77</v>
      </c>
      <c r="AD7" s="182"/>
      <c r="AI7" s="43"/>
      <c r="AJ7" s="43"/>
      <c r="AK7" s="43"/>
      <c r="AL7" s="43"/>
      <c r="AM7" s="43"/>
      <c r="AN7" s="43"/>
      <c r="AO7" s="43"/>
      <c r="AP7" s="43"/>
      <c r="AQ7" s="43"/>
      <c r="AR7" s="43"/>
      <c r="AS7" s="43"/>
      <c r="AT7" s="43"/>
      <c r="AU7" s="43"/>
      <c r="AV7" s="36"/>
      <c r="AW7" s="36"/>
      <c r="AX7" s="36"/>
      <c r="AY7" s="36"/>
      <c r="AZ7" s="53" t="s">
        <v>172</v>
      </c>
      <c r="BA7" s="436" t="s">
        <v>173</v>
      </c>
      <c r="BB7" s="436"/>
      <c r="BC7" s="52"/>
      <c r="BD7" s="52"/>
      <c r="BE7" s="38"/>
      <c r="BF7" s="38"/>
      <c r="BG7" s="38"/>
      <c r="BH7" s="38"/>
      <c r="BI7" s="38"/>
      <c r="BJ7" s="38"/>
      <c r="BK7" s="38"/>
      <c r="BL7" s="38"/>
      <c r="BM7" s="38"/>
      <c r="BN7" s="38"/>
      <c r="BO7" s="38"/>
      <c r="BP7" s="38"/>
      <c r="BQ7" s="38"/>
      <c r="BR7" s="38"/>
      <c r="BS7" s="43"/>
      <c r="BT7" s="43"/>
      <c r="BU7" s="43"/>
      <c r="BV7" s="43"/>
      <c r="BW7" s="43"/>
      <c r="BX7" s="43"/>
      <c r="BY7" s="43"/>
      <c r="BZ7" s="43"/>
      <c r="CA7" s="43"/>
      <c r="CB7" s="43"/>
      <c r="CC7" s="43"/>
      <c r="CD7" s="43"/>
      <c r="CE7" s="43"/>
      <c r="CF7" s="43"/>
      <c r="CG7" s="43"/>
      <c r="CH7" s="43"/>
      <c r="CI7" s="43"/>
      <c r="CJ7" s="43"/>
      <c r="CK7" s="43"/>
      <c r="CL7" s="43"/>
      <c r="CM7" s="43"/>
      <c r="CN7" s="43"/>
      <c r="CO7" s="43"/>
      <c r="CP7" s="43"/>
    </row>
    <row r="8" spans="1:94" s="4" customFormat="1" ht="40.5" customHeight="1" x14ac:dyDescent="0.2">
      <c r="A8" s="261"/>
      <c r="B8" s="262"/>
      <c r="C8" s="262"/>
      <c r="D8" s="262"/>
      <c r="E8" s="262"/>
      <c r="F8" s="262"/>
      <c r="G8" s="261"/>
      <c r="H8" s="261"/>
      <c r="I8" s="261"/>
      <c r="J8" s="261"/>
      <c r="K8" s="261"/>
      <c r="L8" s="341"/>
      <c r="M8" s="179"/>
      <c r="N8" s="180"/>
      <c r="O8" s="183"/>
      <c r="P8" s="184"/>
      <c r="Q8" s="261" t="s">
        <v>78</v>
      </c>
      <c r="R8" s="261"/>
      <c r="S8" s="261"/>
      <c r="T8" s="261"/>
      <c r="U8" s="261" t="s">
        <v>79</v>
      </c>
      <c r="V8" s="261"/>
      <c r="W8" s="261"/>
      <c r="X8" s="261"/>
      <c r="Y8" s="263" t="s">
        <v>80</v>
      </c>
      <c r="Z8" s="266"/>
      <c r="AA8" s="179"/>
      <c r="AB8" s="180"/>
      <c r="AC8" s="179"/>
      <c r="AD8" s="188"/>
      <c r="AI8" s="43"/>
      <c r="AJ8" s="43"/>
      <c r="AK8" s="43"/>
      <c r="AL8" s="43"/>
      <c r="AM8" s="43"/>
      <c r="AN8" s="43"/>
      <c r="AO8" s="43"/>
      <c r="AP8" s="43"/>
      <c r="AQ8" s="43"/>
      <c r="AR8" s="43"/>
      <c r="AS8" s="43"/>
      <c r="AT8" s="43"/>
      <c r="AU8" s="43"/>
      <c r="AV8" s="36"/>
      <c r="AW8" s="36"/>
      <c r="AX8" s="36"/>
      <c r="AY8" s="36"/>
      <c r="AZ8" s="53"/>
      <c r="BA8" s="436" t="s">
        <v>174</v>
      </c>
      <c r="BB8" s="436"/>
      <c r="BC8" s="52"/>
      <c r="BD8" s="52"/>
      <c r="BE8" s="38"/>
      <c r="BF8" s="38"/>
      <c r="BG8" s="38"/>
      <c r="BH8" s="38"/>
      <c r="BI8" s="38"/>
      <c r="BJ8" s="38"/>
      <c r="BK8" s="38"/>
      <c r="BL8" s="38"/>
      <c r="BM8" s="38"/>
      <c r="BN8" s="38"/>
      <c r="BO8" s="38"/>
      <c r="BP8" s="38"/>
      <c r="BQ8" s="38"/>
      <c r="BR8" s="38"/>
      <c r="BS8" s="43"/>
      <c r="BT8" s="43"/>
      <c r="BU8" s="43"/>
      <c r="BV8" s="43"/>
      <c r="BW8" s="43"/>
      <c r="BX8" s="43"/>
      <c r="BY8" s="43"/>
      <c r="BZ8" s="43"/>
      <c r="CA8" s="43"/>
      <c r="CB8" s="43"/>
      <c r="CC8" s="43"/>
      <c r="CD8" s="43"/>
      <c r="CE8" s="43"/>
      <c r="CF8" s="43"/>
      <c r="CG8" s="43"/>
      <c r="CH8" s="43"/>
      <c r="CI8" s="43"/>
      <c r="CJ8" s="43"/>
      <c r="CK8" s="43"/>
      <c r="CL8" s="43"/>
      <c r="CM8" s="43"/>
      <c r="CN8" s="43"/>
      <c r="CO8" s="43"/>
      <c r="CP8" s="43"/>
    </row>
    <row r="9" spans="1:94" s="4" customFormat="1" ht="37.5" customHeight="1" x14ac:dyDescent="0.15">
      <c r="A9" s="262"/>
      <c r="B9" s="262"/>
      <c r="C9" s="262"/>
      <c r="D9" s="262"/>
      <c r="E9" s="262"/>
      <c r="F9" s="262"/>
      <c r="G9" s="261"/>
      <c r="H9" s="261"/>
      <c r="I9" s="261"/>
      <c r="J9" s="261"/>
      <c r="K9" s="262"/>
      <c r="L9" s="341"/>
      <c r="M9" s="183" t="s">
        <v>81</v>
      </c>
      <c r="N9" s="265"/>
      <c r="O9" s="335" t="s">
        <v>141</v>
      </c>
      <c r="P9" s="336"/>
      <c r="Q9" s="261" t="s">
        <v>83</v>
      </c>
      <c r="R9" s="262"/>
      <c r="S9" s="261" t="s">
        <v>84</v>
      </c>
      <c r="T9" s="262"/>
      <c r="U9" s="261" t="s">
        <v>83</v>
      </c>
      <c r="V9" s="262"/>
      <c r="W9" s="261" t="s">
        <v>84</v>
      </c>
      <c r="X9" s="262"/>
      <c r="Y9" s="263" t="s">
        <v>83</v>
      </c>
      <c r="Z9" s="266"/>
      <c r="AA9" s="183" t="s">
        <v>85</v>
      </c>
      <c r="AB9" s="265"/>
      <c r="AC9" s="183" t="s">
        <v>86</v>
      </c>
      <c r="AD9" s="184"/>
      <c r="AI9" s="43"/>
      <c r="AJ9" s="43"/>
      <c r="AK9" s="43"/>
      <c r="AL9" s="43"/>
      <c r="AM9" s="43"/>
      <c r="AN9" s="43"/>
      <c r="AO9" s="43"/>
      <c r="AP9" s="43"/>
      <c r="AQ9" s="43"/>
      <c r="AR9" s="43"/>
      <c r="AS9" s="43"/>
      <c r="AT9" s="43"/>
      <c r="AU9" s="43"/>
      <c r="AV9" s="36"/>
      <c r="AW9" s="36"/>
      <c r="AX9" s="36"/>
      <c r="AY9" s="36"/>
      <c r="AZ9" s="52"/>
      <c r="BA9" s="436" t="s">
        <v>175</v>
      </c>
      <c r="BB9" s="436"/>
      <c r="BC9" s="52"/>
      <c r="BD9" s="52"/>
      <c r="BE9" s="38"/>
      <c r="BF9" s="38"/>
      <c r="BG9" s="38"/>
      <c r="BH9" s="38"/>
      <c r="BI9" s="38"/>
      <c r="BJ9" s="38"/>
      <c r="BK9" s="38"/>
      <c r="BL9" s="38"/>
      <c r="BM9" s="38"/>
      <c r="BN9" s="38"/>
      <c r="BO9" s="38"/>
      <c r="BP9" s="38"/>
      <c r="BQ9" s="38"/>
      <c r="BR9" s="38"/>
      <c r="BS9" s="43"/>
      <c r="BT9" s="43"/>
      <c r="BU9" s="43"/>
      <c r="BV9" s="43"/>
      <c r="BW9" s="43"/>
      <c r="BX9" s="43"/>
      <c r="BY9" s="43"/>
      <c r="BZ9" s="43"/>
      <c r="CA9" s="43"/>
      <c r="CB9" s="43"/>
      <c r="CC9" s="43"/>
      <c r="CD9" s="43"/>
      <c r="CE9" s="43"/>
      <c r="CF9" s="43"/>
      <c r="CG9" s="43"/>
      <c r="CH9" s="43"/>
      <c r="CI9" s="43"/>
      <c r="CJ9" s="43"/>
      <c r="CK9" s="43"/>
      <c r="CL9" s="43"/>
      <c r="CM9" s="43"/>
      <c r="CN9" s="43"/>
      <c r="CO9" s="43"/>
      <c r="CP9" s="43"/>
    </row>
    <row r="10" spans="1:94" s="3" customFormat="1" ht="12.75" customHeight="1" x14ac:dyDescent="0.2">
      <c r="A10" s="237" t="s">
        <v>87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40"/>
      <c r="AI10" s="44"/>
      <c r="AJ10" s="44"/>
      <c r="AK10" s="44"/>
      <c r="AL10" s="44"/>
      <c r="AM10" s="44"/>
      <c r="AN10" s="44"/>
      <c r="AO10" s="44"/>
      <c r="AP10" s="44"/>
      <c r="AQ10" s="44"/>
      <c r="AR10" s="44"/>
      <c r="AS10" s="44"/>
      <c r="AT10" s="44"/>
      <c r="AU10" s="44"/>
      <c r="AV10" s="37"/>
      <c r="AW10" s="37"/>
      <c r="AX10" s="37"/>
      <c r="AY10" s="37"/>
      <c r="AZ10" s="53"/>
      <c r="BA10" s="436" t="s">
        <v>176</v>
      </c>
      <c r="BB10" s="436"/>
      <c r="BC10" s="53"/>
      <c r="BD10" s="53"/>
      <c r="BE10" s="40"/>
      <c r="BF10" s="40"/>
      <c r="BG10" s="40"/>
      <c r="BH10" s="40"/>
      <c r="BI10" s="40"/>
      <c r="BJ10" s="40"/>
      <c r="BK10" s="40"/>
      <c r="BL10" s="40"/>
      <c r="BM10" s="40"/>
      <c r="BN10" s="40"/>
      <c r="BO10" s="40"/>
      <c r="BP10" s="40"/>
      <c r="BQ10" s="40"/>
      <c r="BR10" s="40"/>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row>
    <row r="11" spans="1:94" ht="28.5" customHeight="1" x14ac:dyDescent="0.2">
      <c r="A11" s="416" t="s">
        <v>177</v>
      </c>
      <c r="B11" s="417"/>
      <c r="C11" s="417"/>
      <c r="D11" s="417"/>
      <c r="E11" s="417"/>
      <c r="F11" s="418"/>
      <c r="G11" s="346"/>
      <c r="H11" s="346"/>
      <c r="I11" s="348"/>
      <c r="J11" s="348"/>
      <c r="K11" s="348"/>
      <c r="L11" s="271"/>
      <c r="M11" s="211" t="str">
        <f t="shared" ref="M11:M18" si="0">IF(G11="","",G11*I11*K11)</f>
        <v/>
      </c>
      <c r="N11" s="212"/>
      <c r="O11" s="199"/>
      <c r="P11" s="198"/>
      <c r="Q11" s="198"/>
      <c r="R11" s="198"/>
      <c r="S11" s="198"/>
      <c r="T11" s="198"/>
      <c r="U11" s="198"/>
      <c r="V11" s="198"/>
      <c r="W11" s="198"/>
      <c r="X11" s="198"/>
      <c r="Y11" s="196"/>
      <c r="Z11" s="197"/>
      <c r="AA11" s="211" t="str">
        <f t="shared" ref="AA11:AA18" si="1">IF(M11="","",SUM(O11:Z11))</f>
        <v/>
      </c>
      <c r="AB11" s="212"/>
      <c r="AC11" s="193" t="str">
        <f t="shared" ref="AC11:AC18" si="2">IF(M11="","",(M11-AA11))</f>
        <v/>
      </c>
      <c r="AD11" s="207"/>
      <c r="AI11" s="26"/>
      <c r="AJ11" s="26"/>
      <c r="AK11" s="26"/>
      <c r="AL11" s="26"/>
      <c r="AM11" s="26"/>
      <c r="AN11" s="26"/>
      <c r="AO11" s="26"/>
      <c r="AP11" s="26"/>
      <c r="AQ11" s="26"/>
      <c r="AR11" s="26"/>
      <c r="AS11" s="26"/>
      <c r="AT11" s="26"/>
      <c r="AU11" s="26"/>
      <c r="AV11" s="9"/>
      <c r="AW11" s="9"/>
      <c r="AX11" s="9"/>
      <c r="AY11" s="9"/>
      <c r="AZ11" s="23"/>
      <c r="BA11" s="436" t="s">
        <v>178</v>
      </c>
      <c r="BB11" s="436"/>
      <c r="BC11" s="53"/>
      <c r="BD11" s="53"/>
      <c r="BE11" s="40"/>
      <c r="BF11" s="40"/>
      <c r="BG11" s="39"/>
      <c r="BH11" s="39"/>
      <c r="BI11" s="39"/>
      <c r="BJ11" s="39"/>
      <c r="BK11" s="39"/>
      <c r="BL11" s="39"/>
      <c r="BM11" s="39"/>
      <c r="BN11" s="39"/>
      <c r="BO11" s="39"/>
      <c r="BP11" s="39"/>
      <c r="BQ11" s="39"/>
      <c r="BR11" s="39"/>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row>
    <row r="12" spans="1:94" ht="28.5" customHeight="1" x14ac:dyDescent="0.2">
      <c r="A12" s="416" t="s">
        <v>177</v>
      </c>
      <c r="B12" s="417"/>
      <c r="C12" s="417"/>
      <c r="D12" s="417"/>
      <c r="E12" s="417"/>
      <c r="F12" s="418"/>
      <c r="G12" s="346"/>
      <c r="H12" s="346"/>
      <c r="I12" s="348"/>
      <c r="J12" s="348"/>
      <c r="K12" s="348"/>
      <c r="L12" s="271"/>
      <c r="M12" s="211" t="str">
        <f t="shared" si="0"/>
        <v/>
      </c>
      <c r="N12" s="212"/>
      <c r="O12" s="199"/>
      <c r="P12" s="198"/>
      <c r="Q12" s="198"/>
      <c r="R12" s="198"/>
      <c r="S12" s="198"/>
      <c r="T12" s="198"/>
      <c r="U12" s="198"/>
      <c r="V12" s="198"/>
      <c r="W12" s="198"/>
      <c r="X12" s="198"/>
      <c r="Y12" s="196"/>
      <c r="Z12" s="197"/>
      <c r="AA12" s="211" t="str">
        <f t="shared" si="1"/>
        <v/>
      </c>
      <c r="AB12" s="212"/>
      <c r="AC12" s="193" t="str">
        <f t="shared" si="2"/>
        <v/>
      </c>
      <c r="AD12" s="207"/>
      <c r="AI12" s="26"/>
      <c r="AJ12" s="26"/>
      <c r="AK12" s="26"/>
      <c r="AL12" s="26"/>
      <c r="AM12" s="26"/>
      <c r="AN12" s="26"/>
      <c r="AO12" s="26"/>
      <c r="AP12" s="26"/>
      <c r="AQ12" s="26"/>
      <c r="AR12" s="26"/>
      <c r="AS12" s="26"/>
      <c r="AT12" s="26"/>
      <c r="AU12" s="26"/>
      <c r="AV12" s="9"/>
      <c r="AW12" s="9"/>
      <c r="AX12" s="9"/>
      <c r="AY12" s="9"/>
      <c r="AZ12" s="23"/>
      <c r="BA12" s="63" t="s">
        <v>179</v>
      </c>
      <c r="BB12" s="64"/>
      <c r="BC12" s="53"/>
      <c r="BD12" s="53"/>
      <c r="BE12" s="40"/>
      <c r="BF12" s="40"/>
      <c r="BG12" s="39"/>
      <c r="BH12" s="39"/>
      <c r="BI12" s="39"/>
      <c r="BJ12" s="39"/>
      <c r="BK12" s="39"/>
      <c r="BL12" s="39"/>
      <c r="BM12" s="39"/>
      <c r="BN12" s="39"/>
      <c r="BO12" s="39"/>
      <c r="BP12" s="39"/>
      <c r="BQ12" s="39"/>
      <c r="BR12" s="39"/>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row>
    <row r="13" spans="1:94" ht="28.5" customHeight="1" x14ac:dyDescent="0.2">
      <c r="A13" s="416" t="s">
        <v>177</v>
      </c>
      <c r="B13" s="417"/>
      <c r="C13" s="417"/>
      <c r="D13" s="417"/>
      <c r="E13" s="417"/>
      <c r="F13" s="418"/>
      <c r="G13" s="346"/>
      <c r="H13" s="346"/>
      <c r="I13" s="348"/>
      <c r="J13" s="348"/>
      <c r="K13" s="348"/>
      <c r="L13" s="271"/>
      <c r="M13" s="211" t="str">
        <f t="shared" si="0"/>
        <v/>
      </c>
      <c r="N13" s="212"/>
      <c r="O13" s="199"/>
      <c r="P13" s="198"/>
      <c r="Q13" s="198"/>
      <c r="R13" s="198"/>
      <c r="S13" s="198"/>
      <c r="T13" s="198"/>
      <c r="U13" s="198"/>
      <c r="V13" s="198"/>
      <c r="W13" s="198"/>
      <c r="X13" s="198"/>
      <c r="Y13" s="196"/>
      <c r="Z13" s="197"/>
      <c r="AA13" s="211" t="str">
        <f t="shared" si="1"/>
        <v/>
      </c>
      <c r="AB13" s="212"/>
      <c r="AC13" s="193" t="str">
        <f t="shared" si="2"/>
        <v/>
      </c>
      <c r="AD13" s="207"/>
      <c r="AI13" s="26"/>
      <c r="AJ13" s="26"/>
      <c r="AK13" s="26"/>
      <c r="AL13" s="26"/>
      <c r="AM13" s="26"/>
      <c r="AN13" s="26"/>
      <c r="AO13" s="26"/>
      <c r="AP13" s="26"/>
      <c r="AQ13" s="26"/>
      <c r="AR13" s="26"/>
      <c r="AS13" s="26"/>
      <c r="AT13" s="26"/>
      <c r="AU13" s="26"/>
      <c r="AV13" s="9"/>
      <c r="AW13" s="9"/>
      <c r="AX13" s="9"/>
      <c r="AY13" s="9"/>
      <c r="AZ13" s="23"/>
      <c r="BA13" s="436" t="s">
        <v>180</v>
      </c>
      <c r="BB13" s="436"/>
      <c r="BC13" s="53"/>
      <c r="BD13" s="53"/>
      <c r="BE13" s="40"/>
      <c r="BF13" s="40"/>
      <c r="BG13" s="39"/>
      <c r="BH13" s="39"/>
      <c r="BI13" s="39"/>
      <c r="BJ13" s="39"/>
      <c r="BK13" s="39"/>
      <c r="BL13" s="39"/>
      <c r="BM13" s="39"/>
      <c r="BN13" s="39"/>
      <c r="BO13" s="39"/>
      <c r="BP13" s="39"/>
      <c r="BQ13" s="39"/>
      <c r="BR13" s="39"/>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row>
    <row r="14" spans="1:94" ht="28.5" customHeight="1" x14ac:dyDescent="0.2">
      <c r="A14" s="416" t="s">
        <v>177</v>
      </c>
      <c r="B14" s="417"/>
      <c r="C14" s="417"/>
      <c r="D14" s="417"/>
      <c r="E14" s="417"/>
      <c r="F14" s="418"/>
      <c r="G14" s="346"/>
      <c r="H14" s="346"/>
      <c r="I14" s="348"/>
      <c r="J14" s="348"/>
      <c r="K14" s="348"/>
      <c r="L14" s="271"/>
      <c r="M14" s="211" t="str">
        <f t="shared" si="0"/>
        <v/>
      </c>
      <c r="N14" s="212"/>
      <c r="O14" s="199"/>
      <c r="P14" s="198"/>
      <c r="Q14" s="198"/>
      <c r="R14" s="198"/>
      <c r="S14" s="198"/>
      <c r="T14" s="198"/>
      <c r="U14" s="198"/>
      <c r="V14" s="198"/>
      <c r="W14" s="198"/>
      <c r="X14" s="198"/>
      <c r="Y14" s="196"/>
      <c r="Z14" s="197"/>
      <c r="AA14" s="211" t="str">
        <f t="shared" si="1"/>
        <v/>
      </c>
      <c r="AB14" s="212"/>
      <c r="AC14" s="193" t="str">
        <f t="shared" si="2"/>
        <v/>
      </c>
      <c r="AD14" s="207"/>
      <c r="AI14" s="26"/>
      <c r="AJ14" s="26"/>
      <c r="AK14" s="26"/>
      <c r="AL14" s="26"/>
      <c r="AM14" s="26"/>
      <c r="AN14" s="26"/>
      <c r="AO14" s="26"/>
      <c r="AP14" s="26"/>
      <c r="AQ14" s="26"/>
      <c r="AR14" s="26"/>
      <c r="AS14" s="26"/>
      <c r="AT14" s="26"/>
      <c r="AU14" s="26"/>
      <c r="AV14" s="9"/>
      <c r="AW14" s="9"/>
      <c r="AX14" s="9"/>
      <c r="AY14" s="9"/>
      <c r="AZ14" s="23"/>
      <c r="BA14" s="63" t="s">
        <v>181</v>
      </c>
      <c r="BB14" s="64"/>
      <c r="BC14" s="58"/>
      <c r="BD14" s="58"/>
      <c r="BE14" s="59"/>
      <c r="BF14" s="59"/>
      <c r="BG14" s="59"/>
      <c r="BH14" s="59"/>
      <c r="BI14" s="59"/>
      <c r="BJ14" s="59"/>
      <c r="BK14" s="59"/>
      <c r="BL14" s="39"/>
      <c r="BM14" s="39"/>
      <c r="BN14" s="39"/>
      <c r="BO14" s="39"/>
      <c r="BP14" s="39"/>
      <c r="BQ14" s="39"/>
      <c r="BR14" s="39"/>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row>
    <row r="15" spans="1:94" ht="28.5" customHeight="1" x14ac:dyDescent="0.2">
      <c r="A15" s="416" t="s">
        <v>177</v>
      </c>
      <c r="B15" s="417"/>
      <c r="C15" s="417"/>
      <c r="D15" s="417"/>
      <c r="E15" s="417"/>
      <c r="F15" s="418"/>
      <c r="G15" s="346"/>
      <c r="H15" s="346"/>
      <c r="I15" s="348"/>
      <c r="J15" s="348"/>
      <c r="K15" s="348"/>
      <c r="L15" s="271"/>
      <c r="M15" s="211" t="str">
        <f t="shared" si="0"/>
        <v/>
      </c>
      <c r="N15" s="212"/>
      <c r="O15" s="199"/>
      <c r="P15" s="198"/>
      <c r="Q15" s="198"/>
      <c r="R15" s="198"/>
      <c r="S15" s="198"/>
      <c r="T15" s="198"/>
      <c r="U15" s="198"/>
      <c r="V15" s="198"/>
      <c r="W15" s="198"/>
      <c r="X15" s="198"/>
      <c r="Y15" s="196"/>
      <c r="Z15" s="197"/>
      <c r="AA15" s="211" t="str">
        <f t="shared" si="1"/>
        <v/>
      </c>
      <c r="AB15" s="212"/>
      <c r="AC15" s="193" t="str">
        <f t="shared" si="2"/>
        <v/>
      </c>
      <c r="AD15" s="207"/>
      <c r="AI15" s="26"/>
      <c r="AJ15" s="26"/>
      <c r="AK15" s="26"/>
      <c r="AL15" s="26"/>
      <c r="AM15" s="26"/>
      <c r="AN15" s="26"/>
      <c r="AO15" s="26"/>
      <c r="AP15" s="26"/>
      <c r="AQ15" s="26"/>
      <c r="AR15" s="26"/>
      <c r="AS15" s="26"/>
      <c r="AT15" s="26"/>
      <c r="AU15" s="26"/>
      <c r="AV15" s="9"/>
      <c r="AW15" s="9"/>
      <c r="AX15" s="9"/>
      <c r="AY15" s="9"/>
      <c r="AZ15" s="23"/>
      <c r="BA15" s="436" t="s">
        <v>182</v>
      </c>
      <c r="BB15" s="436"/>
      <c r="BC15" s="53"/>
      <c r="BD15" s="53"/>
      <c r="BE15" s="40"/>
      <c r="BF15" s="40"/>
      <c r="BG15" s="39"/>
      <c r="BH15" s="39"/>
      <c r="BI15" s="39"/>
      <c r="BJ15" s="39"/>
      <c r="BK15" s="39"/>
      <c r="BL15" s="39"/>
      <c r="BM15" s="39"/>
      <c r="BN15" s="39"/>
      <c r="BO15" s="39"/>
      <c r="BP15" s="39"/>
      <c r="BQ15" s="39"/>
      <c r="BR15" s="39"/>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row>
    <row r="16" spans="1:94" ht="28.5" customHeight="1" x14ac:dyDescent="0.2">
      <c r="A16" s="416" t="s">
        <v>177</v>
      </c>
      <c r="B16" s="417"/>
      <c r="C16" s="417"/>
      <c r="D16" s="417"/>
      <c r="E16" s="417"/>
      <c r="F16" s="418"/>
      <c r="G16" s="346"/>
      <c r="H16" s="346"/>
      <c r="I16" s="348"/>
      <c r="J16" s="348"/>
      <c r="K16" s="348"/>
      <c r="L16" s="271"/>
      <c r="M16" s="211" t="str">
        <f t="shared" si="0"/>
        <v/>
      </c>
      <c r="N16" s="212"/>
      <c r="O16" s="199"/>
      <c r="P16" s="198"/>
      <c r="Q16" s="198"/>
      <c r="R16" s="198"/>
      <c r="S16" s="198"/>
      <c r="T16" s="198"/>
      <c r="U16" s="198"/>
      <c r="V16" s="198"/>
      <c r="W16" s="198"/>
      <c r="X16" s="198"/>
      <c r="Y16" s="196"/>
      <c r="Z16" s="197"/>
      <c r="AA16" s="211" t="str">
        <f t="shared" si="1"/>
        <v/>
      </c>
      <c r="AB16" s="212"/>
      <c r="AC16" s="193" t="str">
        <f t="shared" si="2"/>
        <v/>
      </c>
      <c r="AD16" s="207"/>
      <c r="AI16" s="26"/>
      <c r="AJ16" s="26"/>
      <c r="AK16" s="26"/>
      <c r="AL16" s="26"/>
      <c r="AM16" s="26"/>
      <c r="AN16" s="26"/>
      <c r="AO16" s="26"/>
      <c r="AP16" s="26"/>
      <c r="AQ16" s="26"/>
      <c r="AR16" s="26"/>
      <c r="AS16" s="26"/>
      <c r="AT16" s="26"/>
      <c r="AU16" s="26"/>
      <c r="AV16" s="9"/>
      <c r="AW16" s="9"/>
      <c r="AX16" s="9"/>
      <c r="AY16" s="9"/>
      <c r="AZ16" s="23"/>
      <c r="BA16" s="436" t="s">
        <v>183</v>
      </c>
      <c r="BB16" s="436"/>
      <c r="BC16" s="53"/>
      <c r="BD16" s="53"/>
      <c r="BE16" s="40"/>
      <c r="BF16" s="40"/>
      <c r="BG16" s="39"/>
      <c r="BH16" s="39"/>
      <c r="BI16" s="39"/>
      <c r="BJ16" s="39"/>
      <c r="BK16" s="39"/>
      <c r="BL16" s="39"/>
      <c r="BM16" s="39"/>
      <c r="BN16" s="39"/>
      <c r="BO16" s="39"/>
      <c r="BP16" s="39"/>
      <c r="BQ16" s="39"/>
      <c r="BR16" s="39"/>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row>
    <row r="17" spans="1:94" ht="28.5" customHeight="1" x14ac:dyDescent="0.2">
      <c r="A17" s="416" t="s">
        <v>177</v>
      </c>
      <c r="B17" s="417"/>
      <c r="C17" s="417"/>
      <c r="D17" s="417"/>
      <c r="E17" s="417"/>
      <c r="F17" s="418"/>
      <c r="G17" s="346"/>
      <c r="H17" s="346"/>
      <c r="I17" s="348"/>
      <c r="J17" s="348"/>
      <c r="K17" s="348"/>
      <c r="L17" s="271"/>
      <c r="M17" s="211" t="str">
        <f t="shared" si="0"/>
        <v/>
      </c>
      <c r="N17" s="212"/>
      <c r="O17" s="199"/>
      <c r="P17" s="198"/>
      <c r="Q17" s="198"/>
      <c r="R17" s="198"/>
      <c r="S17" s="198"/>
      <c r="T17" s="198"/>
      <c r="U17" s="198"/>
      <c r="V17" s="198"/>
      <c r="W17" s="198"/>
      <c r="X17" s="198"/>
      <c r="Y17" s="196"/>
      <c r="Z17" s="197"/>
      <c r="AA17" s="211" t="str">
        <f t="shared" si="1"/>
        <v/>
      </c>
      <c r="AB17" s="212"/>
      <c r="AC17" s="193" t="str">
        <f t="shared" si="2"/>
        <v/>
      </c>
      <c r="AD17" s="207"/>
      <c r="AI17" s="26"/>
      <c r="AJ17" s="26"/>
      <c r="AK17" s="26"/>
      <c r="AL17" s="26"/>
      <c r="AM17" s="26"/>
      <c r="AN17" s="26"/>
      <c r="AO17" s="26"/>
      <c r="AP17" s="26"/>
      <c r="AQ17" s="26"/>
      <c r="AR17" s="26"/>
      <c r="AS17" s="26"/>
      <c r="AT17" s="26"/>
      <c r="AU17" s="26"/>
      <c r="AV17" s="9"/>
      <c r="AW17" s="9"/>
      <c r="AX17" s="9"/>
      <c r="AY17" s="9"/>
      <c r="AZ17" s="23"/>
      <c r="BA17" s="436" t="s">
        <v>184</v>
      </c>
      <c r="BB17" s="436"/>
      <c r="BC17" s="53"/>
      <c r="BD17" s="53"/>
      <c r="BE17" s="40"/>
      <c r="BF17" s="40"/>
      <c r="BG17" s="39"/>
      <c r="BH17" s="39"/>
      <c r="BI17" s="39"/>
      <c r="BJ17" s="39"/>
      <c r="BK17" s="39"/>
      <c r="BL17" s="39"/>
      <c r="BM17" s="39"/>
      <c r="BN17" s="39"/>
      <c r="BO17" s="39"/>
      <c r="BP17" s="39"/>
      <c r="BQ17" s="39"/>
      <c r="BR17" s="39"/>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row>
    <row r="18" spans="1:94" ht="28.5" customHeight="1" x14ac:dyDescent="0.2">
      <c r="A18" s="416" t="s">
        <v>177</v>
      </c>
      <c r="B18" s="417"/>
      <c r="C18" s="417"/>
      <c r="D18" s="417"/>
      <c r="E18" s="417"/>
      <c r="F18" s="418"/>
      <c r="G18" s="346"/>
      <c r="H18" s="346"/>
      <c r="I18" s="348"/>
      <c r="J18" s="348"/>
      <c r="K18" s="348"/>
      <c r="L18" s="271"/>
      <c r="M18" s="211" t="str">
        <f t="shared" si="0"/>
        <v/>
      </c>
      <c r="N18" s="212"/>
      <c r="O18" s="199"/>
      <c r="P18" s="198"/>
      <c r="Q18" s="198"/>
      <c r="R18" s="198"/>
      <c r="S18" s="198"/>
      <c r="T18" s="198"/>
      <c r="U18" s="198"/>
      <c r="V18" s="198"/>
      <c r="W18" s="198"/>
      <c r="X18" s="198"/>
      <c r="Y18" s="196"/>
      <c r="Z18" s="197"/>
      <c r="AA18" s="211" t="str">
        <f t="shared" si="1"/>
        <v/>
      </c>
      <c r="AB18" s="212"/>
      <c r="AC18" s="193" t="str">
        <f t="shared" si="2"/>
        <v/>
      </c>
      <c r="AD18" s="207"/>
      <c r="AI18" s="26"/>
      <c r="AJ18" s="26"/>
      <c r="AK18" s="26"/>
      <c r="AL18" s="26"/>
      <c r="AM18" s="26"/>
      <c r="AN18" s="26"/>
      <c r="AO18" s="26"/>
      <c r="AP18" s="26"/>
      <c r="AQ18" s="26"/>
      <c r="AR18" s="26"/>
      <c r="AS18" s="26"/>
      <c r="AT18" s="26"/>
      <c r="AU18" s="26"/>
      <c r="AV18" s="9"/>
      <c r="AW18" s="9"/>
      <c r="AX18" s="9"/>
      <c r="AY18" s="9"/>
      <c r="AZ18" s="23"/>
      <c r="BA18" s="436" t="s">
        <v>185</v>
      </c>
      <c r="BB18" s="436"/>
      <c r="BC18" s="53"/>
      <c r="BD18" s="53"/>
      <c r="BE18" s="40"/>
      <c r="BF18" s="40"/>
      <c r="BG18" s="39"/>
      <c r="BH18" s="39"/>
      <c r="BI18" s="39"/>
      <c r="BJ18" s="39"/>
      <c r="BK18" s="39"/>
      <c r="BL18" s="39"/>
      <c r="BM18" s="39"/>
      <c r="BN18" s="39"/>
      <c r="BO18" s="39"/>
      <c r="BP18" s="39"/>
      <c r="BQ18" s="39"/>
      <c r="BR18" s="39"/>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row>
    <row r="19" spans="1:94" ht="28.5" customHeight="1" x14ac:dyDescent="0.2">
      <c r="A19" s="416" t="s">
        <v>177</v>
      </c>
      <c r="B19" s="417"/>
      <c r="C19" s="417"/>
      <c r="D19" s="417"/>
      <c r="E19" s="417"/>
      <c r="F19" s="418"/>
      <c r="G19" s="346"/>
      <c r="H19" s="346"/>
      <c r="I19" s="348"/>
      <c r="J19" s="348"/>
      <c r="K19" s="348"/>
      <c r="L19" s="271"/>
      <c r="M19" s="211" t="str">
        <f t="shared" ref="M19:M25" si="3">IF(G19="","",G19*I19*K19)</f>
        <v/>
      </c>
      <c r="N19" s="212"/>
      <c r="O19" s="199"/>
      <c r="P19" s="198"/>
      <c r="Q19" s="198"/>
      <c r="R19" s="198"/>
      <c r="S19" s="198"/>
      <c r="T19" s="198"/>
      <c r="U19" s="198"/>
      <c r="V19" s="198"/>
      <c r="W19" s="198"/>
      <c r="X19" s="198"/>
      <c r="Y19" s="196"/>
      <c r="Z19" s="197"/>
      <c r="AA19" s="211" t="str">
        <f t="shared" ref="AA19:AA25" si="4">IF(M19="","",SUM(O19:Z19))</f>
        <v/>
      </c>
      <c r="AB19" s="212"/>
      <c r="AC19" s="193" t="str">
        <f t="shared" ref="AC19:AC25" si="5">IF(M19="","",(M19-AA19))</f>
        <v/>
      </c>
      <c r="AD19" s="207"/>
      <c r="AI19" s="26"/>
      <c r="AJ19" s="26"/>
      <c r="AK19" s="26"/>
      <c r="AL19" s="26"/>
      <c r="AM19" s="26"/>
      <c r="AN19" s="26"/>
      <c r="AO19" s="26"/>
      <c r="AP19" s="26"/>
      <c r="AQ19" s="26"/>
      <c r="AR19" s="26"/>
      <c r="AS19" s="26"/>
      <c r="AT19" s="26"/>
      <c r="AU19" s="26"/>
      <c r="AV19" s="26"/>
      <c r="AW19" s="26"/>
      <c r="AX19" s="26"/>
      <c r="AY19" s="26"/>
      <c r="AZ19" s="39"/>
      <c r="BA19" s="65"/>
      <c r="BB19" s="39"/>
      <c r="BC19" s="40"/>
      <c r="BD19" s="40"/>
      <c r="BE19" s="40"/>
      <c r="BF19" s="40"/>
      <c r="BG19" s="39"/>
      <c r="BH19" s="39"/>
      <c r="BI19" s="39"/>
      <c r="BJ19" s="39"/>
      <c r="BK19" s="39"/>
      <c r="BL19" s="39"/>
      <c r="BM19" s="39"/>
      <c r="BN19" s="39"/>
      <c r="BO19" s="39"/>
      <c r="BP19" s="39"/>
      <c r="BQ19" s="39"/>
      <c r="BR19" s="39"/>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row>
    <row r="20" spans="1:94" ht="28.5" customHeight="1" x14ac:dyDescent="0.2">
      <c r="A20" s="416" t="s">
        <v>177</v>
      </c>
      <c r="B20" s="417"/>
      <c r="C20" s="417"/>
      <c r="D20" s="417"/>
      <c r="E20" s="417"/>
      <c r="F20" s="418"/>
      <c r="G20" s="346"/>
      <c r="H20" s="346"/>
      <c r="I20" s="348"/>
      <c r="J20" s="348"/>
      <c r="K20" s="348"/>
      <c r="L20" s="271"/>
      <c r="M20" s="211" t="str">
        <f>IF(G20="","",G20*I20*K20)</f>
        <v/>
      </c>
      <c r="N20" s="212"/>
      <c r="O20" s="199"/>
      <c r="P20" s="198"/>
      <c r="Q20" s="198"/>
      <c r="R20" s="198"/>
      <c r="S20" s="198"/>
      <c r="T20" s="198"/>
      <c r="U20" s="198"/>
      <c r="V20" s="198"/>
      <c r="W20" s="198"/>
      <c r="X20" s="198"/>
      <c r="Y20" s="196"/>
      <c r="Z20" s="197"/>
      <c r="AA20" s="211" t="str">
        <f>IF(M20="","",SUM(O20:Z20))</f>
        <v/>
      </c>
      <c r="AB20" s="212"/>
      <c r="AC20" s="193" t="str">
        <f>IF(M20="","",(M20-AA20))</f>
        <v/>
      </c>
      <c r="AD20" s="207"/>
      <c r="AI20" s="26"/>
      <c r="AJ20" s="26"/>
      <c r="AK20" s="26"/>
      <c r="AL20" s="26"/>
      <c r="AM20" s="26"/>
      <c r="AN20" s="26"/>
      <c r="AO20" s="26"/>
      <c r="AP20" s="26"/>
      <c r="AQ20" s="26"/>
      <c r="AR20" s="26"/>
      <c r="AS20" s="26"/>
      <c r="AT20" s="26"/>
      <c r="AU20" s="26"/>
      <c r="AV20" s="26"/>
      <c r="AW20" s="26"/>
      <c r="AX20" s="26"/>
      <c r="AY20" s="26"/>
      <c r="AZ20" s="39"/>
      <c r="BA20" s="50"/>
      <c r="BB20" s="39"/>
      <c r="BC20" s="40"/>
      <c r="BD20" s="40"/>
      <c r="BE20" s="40"/>
      <c r="BF20" s="40"/>
      <c r="BG20" s="39"/>
      <c r="BH20" s="39"/>
      <c r="BI20" s="39"/>
      <c r="BJ20" s="39"/>
      <c r="BK20" s="39"/>
      <c r="BL20" s="39"/>
      <c r="BM20" s="39"/>
      <c r="BN20" s="39"/>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row>
    <row r="21" spans="1:94" ht="28.5" customHeight="1" x14ac:dyDescent="0.2">
      <c r="A21" s="416" t="s">
        <v>177</v>
      </c>
      <c r="B21" s="417"/>
      <c r="C21" s="417"/>
      <c r="D21" s="417"/>
      <c r="E21" s="417"/>
      <c r="F21" s="418"/>
      <c r="G21" s="346"/>
      <c r="H21" s="346"/>
      <c r="I21" s="348"/>
      <c r="J21" s="348"/>
      <c r="K21" s="348"/>
      <c r="L21" s="271"/>
      <c r="M21" s="211" t="str">
        <f>IF(G21="","",G21*I21*K21)</f>
        <v/>
      </c>
      <c r="N21" s="212"/>
      <c r="O21" s="199"/>
      <c r="P21" s="198"/>
      <c r="Q21" s="198"/>
      <c r="R21" s="198"/>
      <c r="S21" s="198"/>
      <c r="T21" s="198"/>
      <c r="U21" s="198"/>
      <c r="V21" s="198"/>
      <c r="W21" s="198"/>
      <c r="X21" s="198"/>
      <c r="Y21" s="196"/>
      <c r="Z21" s="197"/>
      <c r="AA21" s="211" t="str">
        <f>IF(M21="","",SUM(O21:Z21))</f>
        <v/>
      </c>
      <c r="AB21" s="212"/>
      <c r="AC21" s="193" t="str">
        <f>IF(M21="","",(M21-AA21))</f>
        <v/>
      </c>
      <c r="AD21" s="207"/>
      <c r="AI21" s="26"/>
      <c r="AJ21" s="26"/>
      <c r="AK21" s="26"/>
      <c r="AL21" s="26"/>
      <c r="AM21" s="26"/>
      <c r="AN21" s="26"/>
      <c r="AO21" s="26"/>
      <c r="AP21" s="26"/>
      <c r="AQ21" s="26"/>
      <c r="AR21" s="26"/>
      <c r="AS21" s="26"/>
      <c r="AT21" s="26"/>
      <c r="AU21" s="26"/>
      <c r="AV21" s="26"/>
      <c r="AW21" s="26"/>
      <c r="AX21" s="26"/>
      <c r="AY21" s="26"/>
      <c r="AZ21" s="39"/>
      <c r="BA21" s="50"/>
      <c r="BB21" s="39"/>
      <c r="BC21" s="40"/>
      <c r="BD21" s="40"/>
      <c r="BE21" s="40"/>
      <c r="BF21" s="40"/>
      <c r="BG21" s="39"/>
      <c r="BH21" s="39"/>
      <c r="BI21" s="39"/>
      <c r="BJ21" s="39"/>
      <c r="BK21" s="39"/>
      <c r="BL21" s="39"/>
      <c r="BM21" s="39"/>
      <c r="BN21" s="39"/>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row>
    <row r="22" spans="1:94" ht="28.5" customHeight="1" x14ac:dyDescent="0.2">
      <c r="A22" s="416" t="s">
        <v>177</v>
      </c>
      <c r="B22" s="417"/>
      <c r="C22" s="417"/>
      <c r="D22" s="417"/>
      <c r="E22" s="417"/>
      <c r="F22" s="418"/>
      <c r="G22" s="346"/>
      <c r="H22" s="346"/>
      <c r="I22" s="348"/>
      <c r="J22" s="348"/>
      <c r="K22" s="348"/>
      <c r="L22" s="271"/>
      <c r="M22" s="211" t="str">
        <f t="shared" si="3"/>
        <v/>
      </c>
      <c r="N22" s="212"/>
      <c r="O22" s="199"/>
      <c r="P22" s="198"/>
      <c r="Q22" s="198"/>
      <c r="R22" s="198"/>
      <c r="S22" s="198"/>
      <c r="T22" s="198"/>
      <c r="U22" s="198"/>
      <c r="V22" s="198"/>
      <c r="W22" s="198"/>
      <c r="X22" s="198"/>
      <c r="Y22" s="196"/>
      <c r="Z22" s="197"/>
      <c r="AA22" s="211" t="str">
        <f t="shared" si="4"/>
        <v/>
      </c>
      <c r="AB22" s="212"/>
      <c r="AC22" s="193" t="str">
        <f t="shared" si="5"/>
        <v/>
      </c>
      <c r="AD22" s="207"/>
      <c r="AI22" s="26"/>
      <c r="AJ22" s="26"/>
      <c r="AK22" s="26"/>
      <c r="AL22" s="26"/>
      <c r="AM22" s="26"/>
      <c r="AN22" s="26"/>
      <c r="AO22" s="26"/>
      <c r="AP22" s="26"/>
      <c r="AQ22" s="26"/>
      <c r="AR22" s="26"/>
      <c r="AS22" s="26"/>
      <c r="AT22" s="26"/>
      <c r="AU22" s="26"/>
      <c r="AV22" s="26"/>
      <c r="AW22" s="26"/>
      <c r="AX22" s="26"/>
      <c r="AY22" s="26"/>
      <c r="AZ22" s="39"/>
      <c r="BA22" s="50"/>
      <c r="BB22" s="40"/>
      <c r="BC22" s="40"/>
      <c r="BD22" s="40"/>
      <c r="BE22" s="40"/>
      <c r="BF22" s="40"/>
      <c r="BG22" s="39"/>
      <c r="BH22" s="39"/>
      <c r="BI22" s="39"/>
      <c r="BJ22" s="39"/>
      <c r="BK22" s="39"/>
      <c r="BL22" s="39"/>
      <c r="BM22" s="39"/>
      <c r="BN22" s="39"/>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row>
    <row r="23" spans="1:94" ht="28.5" customHeight="1" x14ac:dyDescent="0.2">
      <c r="A23" s="416" t="s">
        <v>177</v>
      </c>
      <c r="B23" s="417"/>
      <c r="C23" s="417"/>
      <c r="D23" s="417"/>
      <c r="E23" s="417"/>
      <c r="F23" s="418"/>
      <c r="G23" s="346"/>
      <c r="H23" s="346"/>
      <c r="I23" s="348"/>
      <c r="J23" s="348"/>
      <c r="K23" s="348"/>
      <c r="L23" s="271"/>
      <c r="M23" s="211" t="str">
        <f t="shared" si="3"/>
        <v/>
      </c>
      <c r="N23" s="212"/>
      <c r="O23" s="199"/>
      <c r="P23" s="198"/>
      <c r="Q23" s="198"/>
      <c r="R23" s="198"/>
      <c r="S23" s="198"/>
      <c r="T23" s="198"/>
      <c r="U23" s="198"/>
      <c r="V23" s="198"/>
      <c r="W23" s="198"/>
      <c r="X23" s="198"/>
      <c r="Y23" s="196"/>
      <c r="Z23" s="197"/>
      <c r="AA23" s="211" t="str">
        <f t="shared" si="4"/>
        <v/>
      </c>
      <c r="AB23" s="212"/>
      <c r="AC23" s="193" t="str">
        <f t="shared" si="5"/>
        <v/>
      </c>
      <c r="AD23" s="207"/>
      <c r="AI23" s="26"/>
      <c r="AJ23" s="26"/>
      <c r="AK23" s="26"/>
      <c r="AL23" s="26"/>
      <c r="AM23" s="26"/>
      <c r="AN23" s="26"/>
      <c r="AO23" s="26"/>
      <c r="AP23" s="26"/>
      <c r="AQ23" s="26"/>
      <c r="AR23" s="26"/>
      <c r="AS23" s="26"/>
      <c r="AT23" s="26"/>
      <c r="AU23" s="26"/>
      <c r="AV23" s="26"/>
      <c r="AW23" s="26"/>
      <c r="AX23" s="26"/>
      <c r="AY23" s="26"/>
      <c r="AZ23" s="39"/>
      <c r="BA23" s="50"/>
      <c r="BB23" s="40"/>
      <c r="BC23" s="40"/>
      <c r="BD23" s="40"/>
      <c r="BE23" s="40"/>
      <c r="BF23" s="40"/>
      <c r="BG23" s="39"/>
      <c r="BH23" s="39"/>
      <c r="BI23" s="39"/>
      <c r="BJ23" s="39"/>
      <c r="BK23" s="39"/>
      <c r="BL23" s="39"/>
      <c r="BM23" s="39"/>
      <c r="BN23" s="39"/>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row>
    <row r="24" spans="1:94" ht="28.5" customHeight="1" x14ac:dyDescent="0.2">
      <c r="A24" s="416" t="s">
        <v>177</v>
      </c>
      <c r="B24" s="417"/>
      <c r="C24" s="417"/>
      <c r="D24" s="417"/>
      <c r="E24" s="417"/>
      <c r="F24" s="418"/>
      <c r="G24" s="346"/>
      <c r="H24" s="346"/>
      <c r="I24" s="348"/>
      <c r="J24" s="348"/>
      <c r="K24" s="348"/>
      <c r="L24" s="271"/>
      <c r="M24" s="211" t="str">
        <f t="shared" si="3"/>
        <v/>
      </c>
      <c r="N24" s="212"/>
      <c r="O24" s="199"/>
      <c r="P24" s="198"/>
      <c r="Q24" s="198"/>
      <c r="R24" s="198"/>
      <c r="S24" s="198"/>
      <c r="T24" s="198"/>
      <c r="U24" s="198"/>
      <c r="V24" s="198"/>
      <c r="W24" s="198"/>
      <c r="X24" s="198"/>
      <c r="Y24" s="196"/>
      <c r="Z24" s="197"/>
      <c r="AA24" s="211" t="str">
        <f t="shared" si="4"/>
        <v/>
      </c>
      <c r="AB24" s="212"/>
      <c r="AC24" s="193" t="str">
        <f t="shared" si="5"/>
        <v/>
      </c>
      <c r="AD24" s="207"/>
      <c r="AI24" s="26"/>
      <c r="AJ24" s="26"/>
      <c r="AK24" s="26"/>
      <c r="AL24" s="26"/>
      <c r="AM24" s="26"/>
      <c r="AN24" s="26"/>
      <c r="AO24" s="26"/>
      <c r="AP24" s="26"/>
      <c r="AQ24" s="26"/>
      <c r="AR24" s="26"/>
      <c r="AS24" s="26"/>
      <c r="AT24" s="26"/>
      <c r="AU24" s="26"/>
      <c r="AV24" s="26"/>
      <c r="AW24" s="26"/>
      <c r="AX24" s="26"/>
      <c r="AY24" s="26"/>
      <c r="AZ24" s="39"/>
      <c r="BA24" s="50"/>
      <c r="BB24" s="40"/>
      <c r="BC24" s="40"/>
      <c r="BD24" s="40"/>
      <c r="BE24" s="40"/>
      <c r="BF24" s="40"/>
      <c r="BG24" s="39"/>
      <c r="BH24" s="39"/>
      <c r="BI24" s="39"/>
      <c r="BJ24" s="39"/>
      <c r="BK24" s="39"/>
      <c r="BL24" s="39"/>
      <c r="BM24" s="39"/>
      <c r="BN24" s="39"/>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row>
    <row r="25" spans="1:94" ht="28.5" customHeight="1" x14ac:dyDescent="0.2">
      <c r="A25" s="416" t="s">
        <v>177</v>
      </c>
      <c r="B25" s="417"/>
      <c r="C25" s="417"/>
      <c r="D25" s="417"/>
      <c r="E25" s="417"/>
      <c r="F25" s="418"/>
      <c r="G25" s="346"/>
      <c r="H25" s="346"/>
      <c r="I25" s="348"/>
      <c r="J25" s="348"/>
      <c r="K25" s="348"/>
      <c r="L25" s="271"/>
      <c r="M25" s="211" t="str">
        <f t="shared" si="3"/>
        <v/>
      </c>
      <c r="N25" s="212"/>
      <c r="O25" s="199"/>
      <c r="P25" s="198"/>
      <c r="Q25" s="198"/>
      <c r="R25" s="198"/>
      <c r="S25" s="198"/>
      <c r="T25" s="198"/>
      <c r="U25" s="198"/>
      <c r="V25" s="198"/>
      <c r="W25" s="198"/>
      <c r="X25" s="198"/>
      <c r="Y25" s="196"/>
      <c r="Z25" s="197"/>
      <c r="AA25" s="211" t="str">
        <f t="shared" si="4"/>
        <v/>
      </c>
      <c r="AB25" s="212"/>
      <c r="AC25" s="193" t="str">
        <f t="shared" si="5"/>
        <v/>
      </c>
      <c r="AD25" s="207"/>
      <c r="AI25" s="26"/>
      <c r="AJ25" s="26"/>
      <c r="AK25" s="26"/>
      <c r="AL25" s="26"/>
      <c r="AM25" s="26"/>
      <c r="AN25" s="26"/>
      <c r="AO25" s="26"/>
      <c r="AP25" s="26"/>
      <c r="AQ25" s="26"/>
      <c r="AR25" s="26"/>
      <c r="AS25" s="26"/>
      <c r="AT25" s="26"/>
      <c r="AU25" s="26"/>
      <c r="AV25" s="26"/>
      <c r="AW25" s="26"/>
      <c r="AX25" s="26"/>
      <c r="AY25" s="26"/>
      <c r="AZ25" s="39"/>
      <c r="BA25" s="50"/>
      <c r="BB25" s="40"/>
      <c r="BC25" s="40"/>
      <c r="BD25" s="40"/>
      <c r="BE25" s="40"/>
      <c r="BF25" s="40"/>
      <c r="BG25" s="39"/>
      <c r="BH25" s="39"/>
      <c r="BI25" s="39"/>
      <c r="BJ25" s="39"/>
      <c r="BK25" s="39"/>
      <c r="BL25" s="39"/>
      <c r="BM25" s="39"/>
      <c r="BN25" s="39"/>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row>
    <row r="26" spans="1:94" ht="28.5" customHeight="1" x14ac:dyDescent="0.2">
      <c r="A26" s="416" t="s">
        <v>177</v>
      </c>
      <c r="B26" s="417"/>
      <c r="C26" s="417"/>
      <c r="D26" s="417"/>
      <c r="E26" s="417"/>
      <c r="F26" s="418"/>
      <c r="G26" s="346"/>
      <c r="H26" s="346"/>
      <c r="I26" s="348"/>
      <c r="J26" s="348"/>
      <c r="K26" s="348"/>
      <c r="L26" s="271"/>
      <c r="M26" s="211" t="str">
        <f>IF(G26="","",G26*I26*K26)</f>
        <v/>
      </c>
      <c r="N26" s="212"/>
      <c r="O26" s="199"/>
      <c r="P26" s="198"/>
      <c r="Q26" s="198"/>
      <c r="R26" s="198"/>
      <c r="S26" s="198"/>
      <c r="T26" s="198"/>
      <c r="U26" s="198"/>
      <c r="V26" s="198"/>
      <c r="W26" s="198"/>
      <c r="X26" s="198"/>
      <c r="Y26" s="196"/>
      <c r="Z26" s="197"/>
      <c r="AA26" s="211" t="str">
        <f>IF(M26="","",SUM(O26:Z26))</f>
        <v/>
      </c>
      <c r="AB26" s="212"/>
      <c r="AC26" s="193" t="str">
        <f t="shared" ref="AC26:AC33" si="6">IF(M26="","",(M26-AA26))</f>
        <v/>
      </c>
      <c r="AD26" s="207"/>
      <c r="AI26" s="26"/>
      <c r="AJ26" s="26"/>
      <c r="AK26" s="26"/>
      <c r="AL26" s="26"/>
      <c r="AM26" s="26"/>
      <c r="AN26" s="26"/>
      <c r="AO26" s="26"/>
      <c r="AP26" s="26"/>
      <c r="AQ26" s="26"/>
      <c r="AR26" s="26"/>
      <c r="AS26" s="26"/>
      <c r="AT26" s="26"/>
      <c r="AU26" s="26"/>
      <c r="AV26" s="26"/>
      <c r="AW26" s="26"/>
      <c r="AX26" s="26"/>
      <c r="AY26" s="26"/>
      <c r="AZ26" s="39"/>
      <c r="BA26" s="50"/>
      <c r="BB26" s="40"/>
      <c r="BC26" s="40"/>
      <c r="BD26" s="40"/>
      <c r="BE26" s="40"/>
      <c r="BF26" s="40"/>
      <c r="BG26" s="39"/>
      <c r="BH26" s="39"/>
      <c r="BI26" s="39"/>
      <c r="BJ26" s="39"/>
      <c r="BK26" s="39"/>
      <c r="BL26" s="39"/>
      <c r="BM26" s="39"/>
      <c r="BN26" s="39"/>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row>
    <row r="27" spans="1:94" ht="28.5" customHeight="1" x14ac:dyDescent="0.2">
      <c r="A27" s="416" t="s">
        <v>177</v>
      </c>
      <c r="B27" s="417"/>
      <c r="C27" s="417"/>
      <c r="D27" s="417"/>
      <c r="E27" s="417"/>
      <c r="F27" s="418"/>
      <c r="G27" s="346"/>
      <c r="H27" s="346"/>
      <c r="I27" s="348"/>
      <c r="J27" s="348"/>
      <c r="K27" s="348"/>
      <c r="L27" s="271"/>
      <c r="M27" s="211" t="str">
        <f>IF(G27="","",G27*I27*K27)</f>
        <v/>
      </c>
      <c r="N27" s="212"/>
      <c r="O27" s="199"/>
      <c r="P27" s="198"/>
      <c r="Q27" s="198"/>
      <c r="R27" s="198"/>
      <c r="S27" s="198"/>
      <c r="T27" s="198"/>
      <c r="U27" s="198"/>
      <c r="V27" s="198"/>
      <c r="W27" s="198"/>
      <c r="X27" s="198"/>
      <c r="Y27" s="196"/>
      <c r="Z27" s="197"/>
      <c r="AA27" s="211" t="str">
        <f>IF(M27="","",SUM(O27:Z27))</f>
        <v/>
      </c>
      <c r="AB27" s="212"/>
      <c r="AC27" s="193" t="str">
        <f t="shared" si="6"/>
        <v/>
      </c>
      <c r="AD27" s="207"/>
      <c r="AI27" s="26"/>
      <c r="AJ27" s="26"/>
      <c r="AK27" s="26"/>
      <c r="AL27" s="26"/>
      <c r="AM27" s="26"/>
      <c r="AN27" s="26"/>
      <c r="AO27" s="26"/>
      <c r="AP27" s="26"/>
      <c r="AQ27" s="26"/>
      <c r="AR27" s="26"/>
      <c r="AS27" s="26"/>
      <c r="AT27" s="26"/>
      <c r="AU27" s="26"/>
      <c r="AV27" s="26"/>
      <c r="AW27" s="26"/>
      <c r="AX27" s="26"/>
      <c r="AY27" s="26"/>
      <c r="AZ27" s="39"/>
      <c r="BA27" s="50"/>
      <c r="BB27" s="40"/>
      <c r="BC27" s="40"/>
      <c r="BD27" s="40"/>
      <c r="BE27" s="40"/>
      <c r="BF27" s="40"/>
      <c r="BG27" s="39"/>
      <c r="BH27" s="39"/>
      <c r="BI27" s="39"/>
      <c r="BJ27" s="39"/>
      <c r="BK27" s="39"/>
      <c r="BL27" s="39"/>
      <c r="BM27" s="39"/>
      <c r="BN27" s="39"/>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row>
    <row r="28" spans="1:94" ht="28.5" customHeight="1" x14ac:dyDescent="0.2">
      <c r="A28" s="416" t="s">
        <v>177</v>
      </c>
      <c r="B28" s="417"/>
      <c r="C28" s="417"/>
      <c r="D28" s="417"/>
      <c r="E28" s="417"/>
      <c r="F28" s="418"/>
      <c r="G28" s="346"/>
      <c r="H28" s="346"/>
      <c r="I28" s="348"/>
      <c r="J28" s="348"/>
      <c r="K28" s="348"/>
      <c r="L28" s="271"/>
      <c r="M28" s="211" t="str">
        <f t="shared" ref="M28:M30" si="7">IF(G28="","",G28*I28*K28)</f>
        <v/>
      </c>
      <c r="N28" s="212"/>
      <c r="O28" s="199"/>
      <c r="P28" s="198"/>
      <c r="Q28" s="198"/>
      <c r="R28" s="198"/>
      <c r="S28" s="198"/>
      <c r="T28" s="198"/>
      <c r="U28" s="198"/>
      <c r="V28" s="198"/>
      <c r="W28" s="198"/>
      <c r="X28" s="198"/>
      <c r="Y28" s="196"/>
      <c r="Z28" s="197"/>
      <c r="AA28" s="211" t="str">
        <f t="shared" ref="AA28" si="8">IF(M28="","",SUM(O28:Z28))</f>
        <v/>
      </c>
      <c r="AB28" s="212"/>
      <c r="AC28" s="193" t="str">
        <f t="shared" si="6"/>
        <v/>
      </c>
      <c r="AD28" s="207"/>
      <c r="AI28" s="26"/>
      <c r="AJ28" s="26"/>
      <c r="AK28" s="26"/>
      <c r="AL28" s="26"/>
      <c r="AM28" s="26"/>
      <c r="AN28" s="26"/>
      <c r="AO28" s="26"/>
      <c r="AP28" s="26"/>
      <c r="AQ28" s="26"/>
      <c r="AR28" s="26"/>
      <c r="AS28" s="26"/>
      <c r="AT28" s="26"/>
      <c r="AU28" s="26"/>
      <c r="AV28" s="26"/>
      <c r="AW28" s="26"/>
      <c r="AX28" s="26"/>
      <c r="AY28" s="26"/>
      <c r="AZ28" s="39"/>
      <c r="BA28" s="50"/>
      <c r="BB28" s="40"/>
      <c r="BC28" s="40"/>
      <c r="BD28" s="40"/>
      <c r="BE28" s="40"/>
      <c r="BF28" s="40"/>
      <c r="BG28" s="39"/>
      <c r="BH28" s="39"/>
      <c r="BI28" s="39"/>
      <c r="BJ28" s="39"/>
      <c r="BK28" s="39"/>
      <c r="BL28" s="39"/>
      <c r="BM28" s="39"/>
      <c r="BN28" s="39"/>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row>
    <row r="29" spans="1:94" ht="28.5" customHeight="1" x14ac:dyDescent="0.2">
      <c r="A29" s="416" t="s">
        <v>177</v>
      </c>
      <c r="B29" s="417"/>
      <c r="C29" s="417"/>
      <c r="D29" s="417"/>
      <c r="E29" s="417"/>
      <c r="F29" s="418"/>
      <c r="G29" s="346"/>
      <c r="H29" s="346"/>
      <c r="I29" s="348"/>
      <c r="J29" s="348"/>
      <c r="K29" s="348"/>
      <c r="L29" s="271"/>
      <c r="M29" s="211" t="str">
        <f t="shared" si="7"/>
        <v/>
      </c>
      <c r="N29" s="212"/>
      <c r="O29" s="199"/>
      <c r="P29" s="198"/>
      <c r="Q29" s="198"/>
      <c r="R29" s="198"/>
      <c r="S29" s="198"/>
      <c r="T29" s="198"/>
      <c r="U29" s="198"/>
      <c r="V29" s="198"/>
      <c r="W29" s="198"/>
      <c r="X29" s="198"/>
      <c r="Y29" s="196"/>
      <c r="Z29" s="197"/>
      <c r="AA29" s="211" t="str">
        <f t="shared" ref="AA29:AA30" si="9">IF(M29="","",SUM(O29:Z29))</f>
        <v/>
      </c>
      <c r="AB29" s="212"/>
      <c r="AC29" s="193" t="str">
        <f t="shared" si="6"/>
        <v/>
      </c>
      <c r="AD29" s="207"/>
      <c r="AI29" s="26"/>
      <c r="AJ29" s="26"/>
      <c r="AK29" s="26"/>
      <c r="AL29" s="26"/>
      <c r="AM29" s="26"/>
      <c r="AN29" s="26"/>
      <c r="AO29" s="26"/>
      <c r="AP29" s="26"/>
      <c r="AQ29" s="26"/>
      <c r="AR29" s="26"/>
      <c r="AS29" s="26"/>
      <c r="AT29" s="26"/>
      <c r="AU29" s="26"/>
      <c r="AV29" s="26"/>
      <c r="AW29" s="26"/>
      <c r="AX29" s="26"/>
      <c r="AY29" s="26"/>
      <c r="AZ29" s="39"/>
      <c r="BA29" s="50"/>
      <c r="BB29" s="40"/>
      <c r="BC29" s="40"/>
      <c r="BD29" s="40"/>
      <c r="BE29" s="40"/>
      <c r="BF29" s="40"/>
      <c r="BG29" s="39"/>
      <c r="BH29" s="39"/>
      <c r="BI29" s="39"/>
      <c r="BJ29" s="39"/>
      <c r="BK29" s="39"/>
      <c r="BL29" s="39"/>
      <c r="BM29" s="39"/>
      <c r="BN29" s="39"/>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row>
    <row r="30" spans="1:94" ht="28.5" customHeight="1" x14ac:dyDescent="0.2">
      <c r="A30" s="416" t="s">
        <v>177</v>
      </c>
      <c r="B30" s="417"/>
      <c r="C30" s="417"/>
      <c r="D30" s="417"/>
      <c r="E30" s="417"/>
      <c r="F30" s="418"/>
      <c r="G30" s="346"/>
      <c r="H30" s="346"/>
      <c r="I30" s="348"/>
      <c r="J30" s="348"/>
      <c r="K30" s="348"/>
      <c r="L30" s="271"/>
      <c r="M30" s="211" t="str">
        <f t="shared" si="7"/>
        <v/>
      </c>
      <c r="N30" s="212"/>
      <c r="O30" s="199"/>
      <c r="P30" s="198"/>
      <c r="Q30" s="198"/>
      <c r="R30" s="198"/>
      <c r="S30" s="198"/>
      <c r="T30" s="198"/>
      <c r="U30" s="198"/>
      <c r="V30" s="198"/>
      <c r="W30" s="198"/>
      <c r="X30" s="198"/>
      <c r="Y30" s="196"/>
      <c r="Z30" s="197"/>
      <c r="AA30" s="211" t="str">
        <f t="shared" si="9"/>
        <v/>
      </c>
      <c r="AB30" s="212"/>
      <c r="AC30" s="193" t="str">
        <f t="shared" si="6"/>
        <v/>
      </c>
      <c r="AD30" s="207"/>
      <c r="AI30" s="26"/>
      <c r="AJ30" s="26"/>
      <c r="AK30" s="26"/>
      <c r="AL30" s="26"/>
      <c r="AM30" s="26"/>
      <c r="AN30" s="26"/>
      <c r="AO30" s="26"/>
      <c r="AP30" s="26"/>
      <c r="AQ30" s="26"/>
      <c r="AR30" s="26"/>
      <c r="AS30" s="26"/>
      <c r="AT30" s="26"/>
      <c r="AU30" s="26"/>
      <c r="AV30" s="26"/>
      <c r="AW30" s="26"/>
      <c r="AX30" s="26"/>
      <c r="AY30" s="26"/>
      <c r="AZ30" s="39"/>
      <c r="BA30" s="50"/>
      <c r="BB30" s="40"/>
      <c r="BC30" s="40"/>
      <c r="BD30" s="40"/>
      <c r="BE30" s="40"/>
      <c r="BF30" s="40"/>
      <c r="BG30" s="39"/>
      <c r="BH30" s="39"/>
      <c r="BI30" s="39"/>
      <c r="BJ30" s="39"/>
      <c r="BK30" s="39"/>
      <c r="BL30" s="39"/>
      <c r="BM30" s="39"/>
      <c r="BN30" s="39"/>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row>
    <row r="31" spans="1:94" ht="22.5" customHeight="1" x14ac:dyDescent="0.2">
      <c r="A31" s="419" t="s">
        <v>186</v>
      </c>
      <c r="B31" s="420"/>
      <c r="C31" s="420"/>
      <c r="D31" s="420"/>
      <c r="E31" s="420"/>
      <c r="F31" s="421"/>
      <c r="G31" s="346"/>
      <c r="H31" s="346"/>
      <c r="I31" s="348"/>
      <c r="J31" s="348"/>
      <c r="K31" s="348"/>
      <c r="L31" s="271"/>
      <c r="M31" s="211" t="str">
        <f>IF(G31="","",G31*I31*K31)</f>
        <v/>
      </c>
      <c r="N31" s="212"/>
      <c r="O31" s="422"/>
      <c r="P31" s="423"/>
      <c r="Q31" s="423"/>
      <c r="R31" s="423"/>
      <c r="S31" s="423"/>
      <c r="T31" s="423"/>
      <c r="U31" s="423"/>
      <c r="V31" s="423"/>
      <c r="W31" s="423"/>
      <c r="X31" s="423"/>
      <c r="Y31" s="424"/>
      <c r="Z31" s="425"/>
      <c r="AA31" s="211" t="str">
        <f>IF(M31="","",SUM(O31:Z31))</f>
        <v/>
      </c>
      <c r="AB31" s="212"/>
      <c r="AC31" s="193" t="str">
        <f t="shared" si="6"/>
        <v/>
      </c>
      <c r="AD31" s="207"/>
      <c r="AI31" s="26"/>
      <c r="AJ31" s="26"/>
      <c r="AK31" s="26"/>
      <c r="AL31" s="26"/>
      <c r="AM31" s="26"/>
      <c r="AN31" s="26"/>
      <c r="AO31" s="26"/>
      <c r="AP31" s="26"/>
      <c r="AQ31" s="26"/>
      <c r="AR31" s="26"/>
      <c r="AS31" s="26"/>
      <c r="AT31" s="26"/>
      <c r="AU31" s="26"/>
      <c r="AV31" s="26"/>
      <c r="AW31" s="26"/>
      <c r="AX31" s="26"/>
      <c r="AY31" s="26"/>
      <c r="AZ31" s="39"/>
      <c r="BA31" s="50"/>
      <c r="BB31" s="40"/>
      <c r="BC31" s="40"/>
      <c r="BD31" s="40"/>
      <c r="BE31" s="40"/>
      <c r="BF31" s="40"/>
      <c r="BG31" s="39"/>
      <c r="BH31" s="39"/>
      <c r="BI31" s="39"/>
      <c r="BJ31" s="39"/>
      <c r="BK31" s="39"/>
      <c r="BL31" s="39"/>
      <c r="BM31" s="39"/>
      <c r="BN31" s="39"/>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row>
    <row r="32" spans="1:94" ht="22.5" customHeight="1" x14ac:dyDescent="0.2">
      <c r="A32" s="419" t="s">
        <v>186</v>
      </c>
      <c r="B32" s="420"/>
      <c r="C32" s="420"/>
      <c r="D32" s="420"/>
      <c r="E32" s="420"/>
      <c r="F32" s="421"/>
      <c r="G32" s="346"/>
      <c r="H32" s="346"/>
      <c r="I32" s="348"/>
      <c r="J32" s="348"/>
      <c r="K32" s="348"/>
      <c r="L32" s="271"/>
      <c r="M32" s="211" t="str">
        <f>IF(G32="","",G32*I32*K32)</f>
        <v/>
      </c>
      <c r="N32" s="212"/>
      <c r="O32" s="422"/>
      <c r="P32" s="423"/>
      <c r="Q32" s="423"/>
      <c r="R32" s="423"/>
      <c r="S32" s="423"/>
      <c r="T32" s="423"/>
      <c r="U32" s="423"/>
      <c r="V32" s="423"/>
      <c r="W32" s="423"/>
      <c r="X32" s="423"/>
      <c r="Y32" s="424"/>
      <c r="Z32" s="425"/>
      <c r="AA32" s="211" t="str">
        <f>IF(M32="","",SUM(O32:Z32))</f>
        <v/>
      </c>
      <c r="AB32" s="212"/>
      <c r="AC32" s="193" t="str">
        <f t="shared" si="6"/>
        <v/>
      </c>
      <c r="AD32" s="207"/>
      <c r="AI32" s="26"/>
      <c r="AJ32" s="26"/>
      <c r="AK32" s="26"/>
      <c r="AL32" s="26"/>
      <c r="AM32" s="26"/>
      <c r="AN32" s="26"/>
      <c r="AO32" s="26"/>
      <c r="AP32" s="26"/>
      <c r="AQ32" s="26"/>
      <c r="AR32" s="26"/>
      <c r="AS32" s="26"/>
      <c r="AT32" s="26"/>
      <c r="AU32" s="26"/>
      <c r="AV32" s="26"/>
      <c r="AW32" s="26"/>
      <c r="AX32" s="26"/>
      <c r="AY32" s="26"/>
      <c r="AZ32" s="39"/>
      <c r="BA32" s="50"/>
      <c r="BB32" s="39"/>
      <c r="BC32" s="39"/>
      <c r="BD32" s="39"/>
      <c r="BE32" s="39"/>
      <c r="BF32" s="39"/>
      <c r="BG32" s="39"/>
      <c r="BH32" s="39"/>
      <c r="BI32" s="39"/>
      <c r="BJ32" s="39"/>
      <c r="BK32" s="39"/>
      <c r="BL32" s="39"/>
      <c r="BM32" s="39"/>
      <c r="BN32" s="39"/>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row>
    <row r="33" spans="1:94" ht="22.5" customHeight="1" x14ac:dyDescent="0.2">
      <c r="A33" s="419" t="s">
        <v>186</v>
      </c>
      <c r="B33" s="420"/>
      <c r="C33" s="420"/>
      <c r="D33" s="420"/>
      <c r="E33" s="420"/>
      <c r="F33" s="421"/>
      <c r="G33" s="346"/>
      <c r="H33" s="346"/>
      <c r="I33" s="348"/>
      <c r="J33" s="348"/>
      <c r="K33" s="348"/>
      <c r="L33" s="271"/>
      <c r="M33" s="211" t="str">
        <f>IF(G33="","",G33*I33*K33)</f>
        <v/>
      </c>
      <c r="N33" s="212"/>
      <c r="O33" s="422"/>
      <c r="P33" s="423"/>
      <c r="Q33" s="423"/>
      <c r="R33" s="423"/>
      <c r="S33" s="423"/>
      <c r="T33" s="423"/>
      <c r="U33" s="423"/>
      <c r="V33" s="423"/>
      <c r="W33" s="423"/>
      <c r="X33" s="423"/>
      <c r="Y33" s="424"/>
      <c r="Z33" s="425"/>
      <c r="AA33" s="211" t="str">
        <f>IF(M33="","",SUM(O33:Z33))</f>
        <v/>
      </c>
      <c r="AB33" s="212"/>
      <c r="AC33" s="193" t="str">
        <f t="shared" si="6"/>
        <v/>
      </c>
      <c r="AD33" s="207"/>
      <c r="AI33" s="26"/>
      <c r="AJ33" s="26"/>
      <c r="AK33" s="26"/>
      <c r="AL33" s="26"/>
      <c r="AM33" s="26"/>
      <c r="AN33" s="26"/>
      <c r="AO33" s="26"/>
      <c r="AP33" s="26"/>
      <c r="AQ33" s="26"/>
      <c r="AR33" s="26"/>
      <c r="AS33" s="26"/>
      <c r="AT33" s="26"/>
      <c r="AU33" s="26"/>
      <c r="AV33" s="26"/>
      <c r="AW33" s="26"/>
      <c r="AX33" s="26"/>
      <c r="AY33" s="26"/>
      <c r="AZ33" s="39"/>
      <c r="BA33" s="50"/>
      <c r="BB33" s="39"/>
      <c r="BC33" s="39"/>
      <c r="BD33" s="39"/>
      <c r="BE33" s="39"/>
      <c r="BF33" s="39"/>
      <c r="BG33" s="39"/>
      <c r="BH33" s="39"/>
      <c r="BI33" s="39"/>
      <c r="BJ33" s="39"/>
      <c r="BK33" s="39"/>
      <c r="BL33" s="39"/>
      <c r="BM33" s="39"/>
      <c r="BN33" s="39"/>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row>
    <row r="34" spans="1:94" s="4" customFormat="1" ht="16.5" customHeight="1" x14ac:dyDescent="0.2">
      <c r="A34" s="373" t="s">
        <v>187</v>
      </c>
      <c r="B34" s="373"/>
      <c r="C34" s="373"/>
      <c r="D34" s="373"/>
      <c r="E34" s="373"/>
      <c r="F34" s="373"/>
      <c r="G34" s="388"/>
      <c r="H34" s="389"/>
      <c r="I34" s="389"/>
      <c r="J34" s="389"/>
      <c r="K34" s="389"/>
      <c r="L34" s="390"/>
      <c r="M34" s="211">
        <f>SUM(M11:N33)</f>
        <v>0</v>
      </c>
      <c r="N34" s="212"/>
      <c r="O34" s="413">
        <f>SUM(O11:P33)</f>
        <v>0</v>
      </c>
      <c r="P34" s="374"/>
      <c r="Q34" s="370">
        <f>SUM(Q11:R33)</f>
        <v>0</v>
      </c>
      <c r="R34" s="374"/>
      <c r="S34" s="370">
        <f>SUM(S11:T33)</f>
        <v>0</v>
      </c>
      <c r="T34" s="374"/>
      <c r="U34" s="370">
        <f>SUM(U11:V33)</f>
        <v>0</v>
      </c>
      <c r="V34" s="374"/>
      <c r="W34" s="370">
        <f>SUM(W11:X33)</f>
        <v>0</v>
      </c>
      <c r="X34" s="374"/>
      <c r="Y34" s="370">
        <f>SUM(Y11:Z33)</f>
        <v>0</v>
      </c>
      <c r="Z34" s="374"/>
      <c r="AA34" s="426">
        <f>SUM(O34:Z34)</f>
        <v>0</v>
      </c>
      <c r="AB34" s="427"/>
      <c r="AC34" s="428">
        <f>IF(M34="","",M34-AA34)</f>
        <v>0</v>
      </c>
      <c r="AD34" s="429"/>
      <c r="AI34" s="43"/>
      <c r="AJ34" s="43"/>
      <c r="AK34" s="43"/>
      <c r="AL34" s="43"/>
      <c r="AM34" s="43"/>
      <c r="AN34" s="43"/>
      <c r="AO34" s="43"/>
      <c r="AP34" s="43"/>
      <c r="AQ34" s="43"/>
      <c r="AR34" s="43"/>
      <c r="AS34" s="43"/>
      <c r="AT34" s="43"/>
      <c r="AU34" s="43"/>
      <c r="AV34" s="43"/>
      <c r="AW34" s="43"/>
      <c r="AX34" s="43"/>
      <c r="AY34" s="43"/>
      <c r="AZ34" s="43"/>
      <c r="BA34" s="50"/>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row>
    <row r="35" spans="1:94" s="3" customFormat="1" ht="12.75" customHeight="1" x14ac:dyDescent="0.2">
      <c r="A35" s="237" t="s">
        <v>94</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40"/>
      <c r="AI35" s="44"/>
      <c r="AJ35" s="44"/>
      <c r="AK35" s="44"/>
      <c r="AL35" s="44"/>
      <c r="AM35" s="44"/>
      <c r="AN35" s="44"/>
      <c r="AO35" s="44"/>
      <c r="AP35" s="44"/>
      <c r="AQ35" s="44"/>
      <c r="AR35" s="44"/>
      <c r="AS35" s="44"/>
      <c r="AT35" s="44"/>
      <c r="AU35" s="44"/>
      <c r="AV35" s="44"/>
      <c r="AW35" s="44"/>
      <c r="AX35" s="44"/>
      <c r="AY35" s="44"/>
      <c r="AZ35" s="44"/>
      <c r="BA35" s="50"/>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row>
    <row r="36" spans="1:94" ht="21.95" customHeight="1" x14ac:dyDescent="0.2">
      <c r="A36" s="283" t="s">
        <v>188</v>
      </c>
      <c r="B36" s="283"/>
      <c r="C36" s="283"/>
      <c r="D36" s="283"/>
      <c r="E36" s="283"/>
      <c r="F36" s="283"/>
      <c r="G36" s="379"/>
      <c r="H36" s="379"/>
      <c r="I36" s="380"/>
      <c r="J36" s="380"/>
      <c r="K36" s="380"/>
      <c r="L36" s="381"/>
      <c r="M36" s="300" t="str">
        <f>IF(G36="","",G36*I36*K36)</f>
        <v/>
      </c>
      <c r="N36" s="301"/>
      <c r="O36" s="222" t="s">
        <v>189</v>
      </c>
      <c r="P36" s="430"/>
      <c r="Q36" s="432" t="s">
        <v>98</v>
      </c>
      <c r="R36" s="432"/>
      <c r="S36" s="432" t="s">
        <v>98</v>
      </c>
      <c r="T36" s="432"/>
      <c r="U36" s="432" t="s">
        <v>98</v>
      </c>
      <c r="V36" s="432"/>
      <c r="W36" s="432" t="s">
        <v>98</v>
      </c>
      <c r="X36" s="432"/>
      <c r="Y36" s="432" t="s">
        <v>98</v>
      </c>
      <c r="Z36" s="432"/>
      <c r="AA36" s="300" t="str">
        <f>IF(M36="","",SUM(O36:Z36))</f>
        <v/>
      </c>
      <c r="AB36" s="301"/>
      <c r="AC36" s="193" t="str">
        <f>IF(M36="","",(M36-AA36))</f>
        <v/>
      </c>
      <c r="AD36" s="207"/>
      <c r="AI36" s="26"/>
      <c r="AJ36" s="26"/>
      <c r="AK36" s="26"/>
      <c r="AL36" s="26"/>
      <c r="AM36" s="26"/>
      <c r="AN36" s="26"/>
      <c r="AO36" s="26"/>
      <c r="AP36" s="26"/>
      <c r="AQ36" s="26"/>
      <c r="AR36" s="26"/>
      <c r="AS36" s="26"/>
      <c r="AT36" s="26"/>
      <c r="AU36" s="26"/>
      <c r="AV36" s="26"/>
      <c r="AW36" s="26"/>
      <c r="AX36" s="26"/>
      <c r="AY36" s="26"/>
      <c r="AZ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row>
    <row r="37" spans="1:94" ht="15" customHeight="1" x14ac:dyDescent="0.2">
      <c r="A37" s="244" t="s">
        <v>99</v>
      </c>
      <c r="B37" s="245"/>
      <c r="C37" s="245"/>
      <c r="D37" s="245"/>
      <c r="E37" s="245"/>
      <c r="F37" s="245"/>
      <c r="G37" s="245"/>
      <c r="H37" s="245"/>
      <c r="I37" s="245"/>
      <c r="J37" s="245"/>
      <c r="K37" s="245"/>
      <c r="L37" s="245"/>
      <c r="M37" s="234" t="str">
        <f>IF(M36="","",IF(O36&lt;=(0.1*O34),"No","Yes; please revise."))</f>
        <v/>
      </c>
      <c r="N37" s="234"/>
      <c r="O37" s="234"/>
      <c r="P37" s="234"/>
      <c r="Q37" s="234"/>
      <c r="R37" s="234"/>
      <c r="S37" s="234"/>
      <c r="T37" s="234"/>
      <c r="U37" s="234"/>
      <c r="V37" s="234"/>
      <c r="W37" s="234"/>
      <c r="X37" s="234"/>
      <c r="Y37" s="234"/>
      <c r="Z37" s="234"/>
      <c r="AA37" s="234"/>
      <c r="AB37" s="234"/>
      <c r="AC37" s="234"/>
      <c r="AD37" s="235"/>
      <c r="AI37" s="26"/>
      <c r="AJ37" s="26"/>
      <c r="AK37" s="26"/>
      <c r="AL37" s="26"/>
      <c r="AM37" s="26"/>
      <c r="AN37" s="26"/>
      <c r="AO37" s="26"/>
      <c r="AP37" s="26"/>
      <c r="AQ37" s="26"/>
      <c r="AR37" s="26"/>
      <c r="AS37" s="26"/>
      <c r="AT37" s="26"/>
      <c r="AU37" s="26"/>
      <c r="AV37" s="26"/>
      <c r="AW37" s="26"/>
      <c r="AX37" s="26"/>
      <c r="AY37" s="26"/>
      <c r="AZ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row>
    <row r="38" spans="1:94" s="3" customFormat="1" ht="12.75" customHeight="1" x14ac:dyDescent="0.2">
      <c r="A38" s="237" t="s">
        <v>62</v>
      </c>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40"/>
      <c r="AI38" s="44"/>
      <c r="AJ38" s="44"/>
      <c r="AK38" s="44"/>
      <c r="AL38" s="44"/>
      <c r="AM38" s="44"/>
      <c r="AN38" s="44"/>
      <c r="AO38" s="44"/>
      <c r="AP38" s="44"/>
      <c r="AQ38" s="44"/>
      <c r="AR38" s="44"/>
      <c r="AS38" s="44"/>
      <c r="AT38" s="44"/>
      <c r="AU38" s="44"/>
      <c r="AV38" s="44"/>
      <c r="AW38" s="44"/>
      <c r="AX38" s="44"/>
      <c r="AY38" s="44"/>
      <c r="AZ38" s="44"/>
      <c r="BA38" s="46"/>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row>
    <row r="39" spans="1:94" ht="30" customHeight="1" thickBot="1" x14ac:dyDescent="0.25">
      <c r="A39" s="228" t="s">
        <v>190</v>
      </c>
      <c r="B39" s="228"/>
      <c r="C39" s="228"/>
      <c r="D39" s="228"/>
      <c r="E39" s="228"/>
      <c r="F39" s="228"/>
      <c r="G39" s="433"/>
      <c r="H39" s="434"/>
      <c r="I39" s="434"/>
      <c r="J39" s="434"/>
      <c r="K39" s="434"/>
      <c r="L39" s="435"/>
      <c r="M39" s="229">
        <f>SUM(M34:N36)</f>
        <v>0</v>
      </c>
      <c r="N39" s="230"/>
      <c r="O39" s="213">
        <f>SUM(O34:P36)</f>
        <v>0</v>
      </c>
      <c r="P39" s="214"/>
      <c r="Q39" s="214">
        <f>SUM(Q34:R36)</f>
        <v>0</v>
      </c>
      <c r="R39" s="214"/>
      <c r="S39" s="214">
        <f>SUM(S34:T36)</f>
        <v>0</v>
      </c>
      <c r="T39" s="214"/>
      <c r="U39" s="214">
        <f>SUM(U34:V36)</f>
        <v>0</v>
      </c>
      <c r="V39" s="214"/>
      <c r="W39" s="214">
        <f>SUM(W34:X36)</f>
        <v>0</v>
      </c>
      <c r="X39" s="214"/>
      <c r="Y39" s="214">
        <f>SUM(Y34:Z36)</f>
        <v>0</v>
      </c>
      <c r="Z39" s="214"/>
      <c r="AA39" s="229">
        <f>SUM(AA34:AB36)</f>
        <v>0</v>
      </c>
      <c r="AB39" s="230"/>
      <c r="AC39" s="292">
        <f>IF(M39="","",(M39-AA39))</f>
        <v>0</v>
      </c>
      <c r="AD39" s="216"/>
      <c r="AI39" s="26"/>
      <c r="AJ39" s="26"/>
      <c r="AK39" s="26"/>
      <c r="AL39" s="26"/>
      <c r="AM39" s="26"/>
      <c r="AN39" s="26"/>
      <c r="AO39" s="26"/>
      <c r="AP39" s="26"/>
      <c r="AQ39" s="26"/>
      <c r="AR39" s="26"/>
      <c r="AS39" s="26"/>
      <c r="AT39" s="26"/>
      <c r="AU39" s="26"/>
      <c r="AV39" s="26"/>
      <c r="AW39" s="26"/>
      <c r="AX39" s="26"/>
      <c r="AY39" s="26"/>
      <c r="AZ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row>
    <row r="40" spans="1:94" s="32" customFormat="1" ht="16.5" customHeight="1" x14ac:dyDescent="0.2">
      <c r="A40" s="431" t="s">
        <v>69</v>
      </c>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31"/>
      <c r="AF40" s="31"/>
      <c r="AG40" s="31"/>
      <c r="AI40" s="45"/>
      <c r="AJ40" s="45"/>
      <c r="AK40" s="45"/>
      <c r="AL40" s="45"/>
      <c r="AM40" s="45"/>
      <c r="AN40" s="45"/>
      <c r="AO40" s="45"/>
      <c r="AP40" s="45"/>
      <c r="AQ40" s="45"/>
      <c r="AR40" s="45"/>
      <c r="AS40" s="45"/>
      <c r="AT40" s="45"/>
      <c r="AU40" s="45"/>
      <c r="AV40" s="45"/>
      <c r="AW40" s="45"/>
      <c r="AX40" s="45"/>
      <c r="AY40" s="45"/>
      <c r="AZ40" s="45"/>
      <c r="BA40" s="46"/>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row>
    <row r="41" spans="1:94" s="32" customFormat="1" ht="14.25" customHeight="1" x14ac:dyDescent="0.2">
      <c r="A41" s="415" t="s">
        <v>191</v>
      </c>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31"/>
      <c r="AF41" s="31"/>
      <c r="AG41" s="31"/>
      <c r="AI41" s="45"/>
      <c r="AJ41" s="45"/>
      <c r="AK41" s="45"/>
      <c r="AL41" s="45"/>
      <c r="AM41" s="45"/>
      <c r="AN41" s="45"/>
      <c r="AO41" s="45"/>
      <c r="AP41" s="45"/>
      <c r="AQ41" s="45"/>
      <c r="AR41" s="45"/>
      <c r="AS41" s="45"/>
      <c r="AT41" s="45"/>
      <c r="AU41" s="45"/>
      <c r="AV41" s="45"/>
      <c r="AW41" s="45"/>
      <c r="AX41" s="45"/>
      <c r="AY41" s="45"/>
      <c r="AZ41" s="45"/>
      <c r="BA41" s="46"/>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row>
    <row r="42" spans="1:94" s="32" customFormat="1" ht="15.4" customHeight="1" x14ac:dyDescent="0.2">
      <c r="A42" s="415" t="s">
        <v>256</v>
      </c>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31"/>
      <c r="AF42" s="31"/>
      <c r="AG42" s="31"/>
      <c r="AI42" s="45"/>
      <c r="AJ42" s="45"/>
      <c r="AK42" s="45"/>
      <c r="AL42" s="45"/>
      <c r="AM42" s="45"/>
      <c r="AN42" s="45"/>
      <c r="AO42" s="45"/>
      <c r="AP42" s="45"/>
      <c r="AQ42" s="45"/>
      <c r="AR42" s="45"/>
      <c r="AS42" s="45"/>
      <c r="AT42" s="45"/>
      <c r="AU42" s="45"/>
      <c r="AV42" s="45"/>
      <c r="AW42" s="45"/>
      <c r="AX42" s="45"/>
      <c r="AY42" s="45"/>
      <c r="AZ42" s="45"/>
      <c r="BA42" s="46"/>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row>
    <row r="43" spans="1:94" s="32" customFormat="1" ht="23.25" customHeight="1" x14ac:dyDescent="0.2">
      <c r="A43" s="415" t="s">
        <v>257</v>
      </c>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31"/>
      <c r="AF43" s="31"/>
      <c r="AG43" s="31"/>
      <c r="AI43" s="45"/>
      <c r="AJ43" s="45"/>
      <c r="AK43" s="45"/>
      <c r="AL43" s="45"/>
      <c r="AM43" s="45"/>
      <c r="AN43" s="45"/>
      <c r="AO43" s="45"/>
      <c r="AP43" s="45"/>
      <c r="AQ43" s="45"/>
      <c r="AR43" s="45"/>
      <c r="AS43" s="45"/>
      <c r="AT43" s="45"/>
      <c r="AU43" s="45"/>
      <c r="AV43" s="45"/>
      <c r="AW43" s="45"/>
      <c r="AX43" s="45"/>
      <c r="AY43" s="45"/>
      <c r="AZ43" s="45"/>
      <c r="BA43" s="46"/>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row>
    <row r="44" spans="1:94" s="32" customFormat="1" ht="24" customHeight="1" x14ac:dyDescent="0.2">
      <c r="A44" s="415" t="s">
        <v>240</v>
      </c>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31"/>
      <c r="AF44" s="31"/>
      <c r="AG44" s="31"/>
      <c r="AI44" s="45"/>
      <c r="AJ44" s="45"/>
      <c r="AK44" s="45"/>
      <c r="AL44" s="45"/>
      <c r="AM44" s="45"/>
      <c r="AN44" s="45"/>
      <c r="AO44" s="45"/>
      <c r="AP44" s="45"/>
      <c r="AQ44" s="45"/>
      <c r="AR44" s="45"/>
      <c r="AS44" s="45"/>
      <c r="AT44" s="45"/>
      <c r="AU44" s="45"/>
      <c r="AV44" s="45"/>
      <c r="AW44" s="45"/>
      <c r="AX44" s="45"/>
      <c r="AY44" s="45"/>
      <c r="AZ44" s="45"/>
      <c r="BA44" s="46"/>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row>
    <row r="45" spans="1:94" ht="15" customHeight="1" x14ac:dyDescent="0.2">
      <c r="A45" s="415" t="s">
        <v>258</v>
      </c>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I45" s="26"/>
      <c r="AJ45" s="26"/>
      <c r="AK45" s="26"/>
      <c r="AL45" s="26"/>
      <c r="AM45" s="26"/>
      <c r="AN45" s="26"/>
      <c r="AO45" s="26"/>
      <c r="AP45" s="26"/>
      <c r="AQ45" s="26"/>
      <c r="AR45" s="26"/>
      <c r="AS45" s="26"/>
      <c r="AT45" s="26"/>
      <c r="AU45" s="26"/>
      <c r="AV45" s="26"/>
      <c r="AW45" s="26"/>
      <c r="AX45" s="26"/>
      <c r="AY45" s="26"/>
      <c r="AZ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row>
    <row r="46" spans="1:94" ht="24" customHeight="1" x14ac:dyDescent="0.2">
      <c r="A46" s="415" t="s">
        <v>259</v>
      </c>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I46" s="26"/>
      <c r="AJ46" s="26"/>
      <c r="AK46" s="26"/>
      <c r="AL46" s="26"/>
      <c r="AM46" s="26"/>
      <c r="AN46" s="26"/>
      <c r="AO46" s="26"/>
      <c r="AP46" s="26"/>
      <c r="AQ46" s="26"/>
      <c r="AR46" s="26"/>
      <c r="AS46" s="26"/>
      <c r="AT46" s="26"/>
      <c r="AU46" s="26"/>
      <c r="AV46" s="26"/>
      <c r="AW46" s="26"/>
      <c r="AX46" s="26"/>
      <c r="AY46" s="26"/>
      <c r="AZ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row>
    <row r="47" spans="1:94" ht="17.25" customHeight="1" x14ac:dyDescent="0.2">
      <c r="A47" s="415" t="s">
        <v>260</v>
      </c>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I47" s="26"/>
      <c r="AJ47" s="26"/>
      <c r="AK47" s="26"/>
      <c r="AL47" s="26"/>
      <c r="AM47" s="26"/>
      <c r="AN47" s="26"/>
      <c r="AO47" s="26"/>
      <c r="AP47" s="26"/>
      <c r="AQ47" s="26"/>
      <c r="AR47" s="26"/>
      <c r="AS47" s="26"/>
      <c r="AT47" s="26"/>
      <c r="AU47" s="26"/>
      <c r="AV47" s="26"/>
      <c r="AW47" s="26"/>
      <c r="AX47" s="26"/>
      <c r="AY47" s="26"/>
      <c r="AZ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row>
    <row r="48" spans="1:94" x14ac:dyDescent="0.2">
      <c r="AI48" s="26"/>
      <c r="AJ48" s="26"/>
      <c r="AK48" s="26"/>
      <c r="AL48" s="26"/>
      <c r="AM48" s="26"/>
      <c r="AN48" s="26"/>
      <c r="AO48" s="26"/>
      <c r="AP48" s="26"/>
      <c r="AQ48" s="26"/>
      <c r="AR48" s="26"/>
      <c r="AS48" s="26"/>
      <c r="AT48" s="26"/>
      <c r="AU48" s="26"/>
      <c r="AV48" s="26"/>
      <c r="AW48" s="26"/>
      <c r="AX48" s="26"/>
      <c r="AY48" s="26"/>
      <c r="AZ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row>
    <row r="49" spans="35:94" x14ac:dyDescent="0.2">
      <c r="AI49" s="26"/>
      <c r="AJ49" s="26"/>
      <c r="AK49" s="26"/>
      <c r="AL49" s="26"/>
      <c r="AM49" s="26"/>
      <c r="AN49" s="26"/>
      <c r="AO49" s="26"/>
      <c r="AP49" s="26"/>
      <c r="AQ49" s="26"/>
      <c r="AR49" s="26"/>
      <c r="AS49" s="26"/>
      <c r="AT49" s="26"/>
      <c r="AU49" s="26"/>
      <c r="AV49" s="26"/>
      <c r="AW49" s="26"/>
      <c r="AX49" s="26"/>
      <c r="AY49" s="26"/>
      <c r="AZ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row>
    <row r="50" spans="35:94" x14ac:dyDescent="0.2">
      <c r="AI50" s="26"/>
      <c r="AJ50" s="26"/>
      <c r="AK50" s="26"/>
      <c r="AL50" s="26"/>
      <c r="AM50" s="26"/>
      <c r="AN50" s="26"/>
      <c r="AO50" s="26"/>
      <c r="AP50" s="26"/>
      <c r="AQ50" s="26"/>
      <c r="AR50" s="26"/>
      <c r="AS50" s="26"/>
      <c r="AT50" s="26"/>
      <c r="AU50" s="26"/>
      <c r="AV50" s="26"/>
      <c r="AW50" s="26"/>
      <c r="AX50" s="26"/>
      <c r="AY50" s="26"/>
      <c r="AZ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row>
    <row r="51" spans="35:94" x14ac:dyDescent="0.2">
      <c r="AI51" s="26"/>
      <c r="AJ51" s="26"/>
      <c r="AK51" s="26"/>
      <c r="AL51" s="26"/>
      <c r="AM51" s="26"/>
      <c r="AN51" s="26"/>
      <c r="AO51" s="26"/>
      <c r="AP51" s="26"/>
      <c r="AQ51" s="26"/>
      <c r="AR51" s="26"/>
      <c r="AS51" s="26"/>
      <c r="AT51" s="26"/>
      <c r="AU51" s="26"/>
      <c r="AV51" s="26"/>
      <c r="AW51" s="26"/>
      <c r="AX51" s="26"/>
      <c r="AY51" s="26"/>
      <c r="AZ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row>
    <row r="52" spans="35:94" x14ac:dyDescent="0.2">
      <c r="AI52" s="26"/>
      <c r="AJ52" s="26"/>
      <c r="AK52" s="26"/>
      <c r="AL52" s="26"/>
      <c r="AM52" s="26"/>
      <c r="AN52" s="26"/>
      <c r="AO52" s="26"/>
      <c r="AP52" s="26"/>
      <c r="AQ52" s="26"/>
      <c r="AR52" s="26"/>
      <c r="AS52" s="26"/>
      <c r="AT52" s="26"/>
      <c r="AU52" s="26"/>
      <c r="AV52" s="26"/>
      <c r="AW52" s="26"/>
      <c r="AX52" s="26"/>
      <c r="AY52" s="26"/>
      <c r="AZ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row>
    <row r="53" spans="35:94" x14ac:dyDescent="0.2">
      <c r="AI53" s="26"/>
      <c r="AJ53" s="26"/>
      <c r="AK53" s="26"/>
      <c r="AL53" s="26"/>
      <c r="AM53" s="26"/>
      <c r="AN53" s="26"/>
      <c r="AO53" s="26"/>
      <c r="AP53" s="26"/>
      <c r="AQ53" s="26"/>
      <c r="AR53" s="26"/>
      <c r="AS53" s="26"/>
      <c r="AT53" s="26"/>
      <c r="AU53" s="26"/>
      <c r="AV53" s="26"/>
      <c r="AW53" s="26"/>
      <c r="AX53" s="26"/>
      <c r="AY53" s="26"/>
      <c r="AZ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row>
    <row r="54" spans="35:94" x14ac:dyDescent="0.2">
      <c r="AI54" s="26"/>
      <c r="AJ54" s="26"/>
      <c r="AK54" s="26"/>
      <c r="AL54" s="26"/>
      <c r="AM54" s="26"/>
      <c r="AN54" s="26"/>
      <c r="AO54" s="26"/>
      <c r="AP54" s="26"/>
      <c r="AQ54" s="26"/>
      <c r="AR54" s="26"/>
      <c r="AS54" s="26"/>
      <c r="AT54" s="26"/>
      <c r="AU54" s="26"/>
      <c r="AV54" s="26"/>
      <c r="AW54" s="26"/>
      <c r="AX54" s="26"/>
      <c r="AY54" s="26"/>
      <c r="AZ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row>
    <row r="55" spans="35:94" x14ac:dyDescent="0.2">
      <c r="AI55" s="26"/>
      <c r="AJ55" s="26"/>
      <c r="AK55" s="26"/>
      <c r="AL55" s="26"/>
      <c r="AM55" s="26"/>
      <c r="AN55" s="26"/>
      <c r="AO55" s="26"/>
      <c r="AP55" s="26"/>
      <c r="AQ55" s="26"/>
      <c r="AR55" s="26"/>
      <c r="AS55" s="26"/>
      <c r="AT55" s="26"/>
      <c r="AU55" s="26"/>
      <c r="AV55" s="26"/>
      <c r="AW55" s="26"/>
      <c r="AX55" s="26"/>
      <c r="AY55" s="26"/>
      <c r="AZ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row>
    <row r="56" spans="35:94" x14ac:dyDescent="0.2">
      <c r="AI56" s="26"/>
      <c r="AJ56" s="26"/>
      <c r="AK56" s="26"/>
      <c r="AL56" s="26"/>
      <c r="AM56" s="26"/>
      <c r="AN56" s="26"/>
      <c r="AO56" s="26"/>
      <c r="AP56" s="26"/>
      <c r="AQ56" s="26"/>
      <c r="AR56" s="26"/>
      <c r="AS56" s="26"/>
      <c r="AT56" s="26"/>
      <c r="AU56" s="26"/>
      <c r="AV56" s="26"/>
      <c r="AW56" s="26"/>
      <c r="AX56" s="26"/>
      <c r="AY56" s="26"/>
      <c r="AZ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row>
    <row r="57" spans="35:94" x14ac:dyDescent="0.2">
      <c r="AI57" s="26"/>
      <c r="AJ57" s="26"/>
      <c r="AK57" s="26"/>
      <c r="AL57" s="26"/>
      <c r="AM57" s="26"/>
      <c r="AN57" s="26"/>
      <c r="AO57" s="26"/>
      <c r="AP57" s="26"/>
      <c r="AQ57" s="26"/>
      <c r="AR57" s="26"/>
      <c r="AS57" s="26"/>
      <c r="AT57" s="26"/>
      <c r="AU57" s="26"/>
      <c r="AV57" s="26"/>
      <c r="AW57" s="26"/>
      <c r="AX57" s="26"/>
      <c r="AY57" s="26"/>
      <c r="AZ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row>
    <row r="58" spans="35:94" x14ac:dyDescent="0.2">
      <c r="AI58" s="26"/>
      <c r="AJ58" s="26"/>
      <c r="AK58" s="26"/>
      <c r="AL58" s="26"/>
      <c r="AM58" s="26"/>
      <c r="AN58" s="26"/>
      <c r="AO58" s="26"/>
      <c r="AP58" s="26"/>
      <c r="AQ58" s="26"/>
      <c r="AR58" s="26"/>
      <c r="AS58" s="26"/>
      <c r="AT58" s="26"/>
      <c r="AU58" s="26"/>
      <c r="AV58" s="26"/>
      <c r="AW58" s="26"/>
      <c r="AX58" s="26"/>
      <c r="AY58" s="26"/>
      <c r="AZ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row>
    <row r="59" spans="35:94" x14ac:dyDescent="0.2">
      <c r="AI59" s="26"/>
      <c r="AJ59" s="26"/>
      <c r="AK59" s="26"/>
      <c r="AL59" s="26"/>
      <c r="AM59" s="26"/>
      <c r="AN59" s="26"/>
      <c r="AO59" s="26"/>
      <c r="AP59" s="26"/>
      <c r="AQ59" s="26"/>
      <c r="AR59" s="26"/>
      <c r="AS59" s="26"/>
      <c r="AT59" s="26"/>
      <c r="AU59" s="26"/>
      <c r="AV59" s="26"/>
      <c r="AW59" s="26"/>
      <c r="AX59" s="26"/>
      <c r="AY59" s="26"/>
      <c r="AZ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row>
    <row r="60" spans="35:94" x14ac:dyDescent="0.2">
      <c r="AI60" s="26"/>
      <c r="AJ60" s="26"/>
      <c r="AK60" s="26"/>
      <c r="AL60" s="26"/>
      <c r="AM60" s="26"/>
      <c r="AN60" s="26"/>
      <c r="AO60" s="26"/>
      <c r="AP60" s="26"/>
      <c r="AQ60" s="26"/>
      <c r="AR60" s="26"/>
      <c r="AS60" s="26"/>
      <c r="AT60" s="26"/>
      <c r="AU60" s="26"/>
      <c r="AV60" s="26"/>
      <c r="AW60" s="26"/>
      <c r="AX60" s="26"/>
      <c r="AY60" s="26"/>
      <c r="AZ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row>
    <row r="61" spans="35:94" x14ac:dyDescent="0.2">
      <c r="AI61" s="26"/>
      <c r="AJ61" s="26"/>
      <c r="AK61" s="26"/>
      <c r="AL61" s="26"/>
      <c r="AM61" s="26"/>
      <c r="AN61" s="26"/>
      <c r="AO61" s="26"/>
      <c r="AP61" s="26"/>
      <c r="AQ61" s="26"/>
      <c r="AR61" s="26"/>
      <c r="AS61" s="26"/>
      <c r="AT61" s="26"/>
      <c r="AU61" s="26"/>
      <c r="AV61" s="26"/>
      <c r="AW61" s="26"/>
      <c r="AX61" s="26"/>
      <c r="AY61" s="26"/>
      <c r="AZ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row>
  </sheetData>
  <sheetProtection algorithmName="SHA-512" hashValue="ZyETZDUrUieL0+ukbnSDOxQVQNoJMDFVeHwhxtsIVqLmN3DMyKNGGoG7tO8YNREP75uXb+6odJOh3ewlV5D2vg==" saltValue="Ajz7HVBgUu4DDUqDsmshGg==" spinCount="100000" sheet="1" selectLockedCells="1"/>
  <mergeCells count="390">
    <mergeCell ref="BA11:BB11"/>
    <mergeCell ref="BA13:BB13"/>
    <mergeCell ref="BA15:BB15"/>
    <mergeCell ref="BA16:BB16"/>
    <mergeCell ref="BA17:BB17"/>
    <mergeCell ref="BA18:BB18"/>
    <mergeCell ref="BA2:BB2"/>
    <mergeCell ref="BA3:BB3"/>
    <mergeCell ref="BA4:BB4"/>
    <mergeCell ref="BA5:BB5"/>
    <mergeCell ref="BA6:BB6"/>
    <mergeCell ref="BA7:BB7"/>
    <mergeCell ref="BA8:BB8"/>
    <mergeCell ref="BA9:BB9"/>
    <mergeCell ref="BA10:BB10"/>
    <mergeCell ref="AC28:AD28"/>
    <mergeCell ref="AC29:AD29"/>
    <mergeCell ref="AC30:AD30"/>
    <mergeCell ref="S30:T30"/>
    <mergeCell ref="U30:V30"/>
    <mergeCell ref="W30:X30"/>
    <mergeCell ref="Y30:Z30"/>
    <mergeCell ref="M28:N28"/>
    <mergeCell ref="M29:N29"/>
    <mergeCell ref="M30:N30"/>
    <mergeCell ref="AA28:AB28"/>
    <mergeCell ref="AA29:AB29"/>
    <mergeCell ref="AA30:AB30"/>
    <mergeCell ref="O28:P28"/>
    <mergeCell ref="Q28:R28"/>
    <mergeCell ref="S28:T28"/>
    <mergeCell ref="U28:V28"/>
    <mergeCell ref="W28:X28"/>
    <mergeCell ref="Y28:Z28"/>
    <mergeCell ref="O29:P29"/>
    <mergeCell ref="Q29:R29"/>
    <mergeCell ref="S29:T29"/>
    <mergeCell ref="U29:V29"/>
    <mergeCell ref="W29:X29"/>
    <mergeCell ref="A28:F28"/>
    <mergeCell ref="G28:H28"/>
    <mergeCell ref="I28:J28"/>
    <mergeCell ref="K28:L28"/>
    <mergeCell ref="A29:F29"/>
    <mergeCell ref="G29:H29"/>
    <mergeCell ref="I29:J29"/>
    <mergeCell ref="K29:L29"/>
    <mergeCell ref="A30:F30"/>
    <mergeCell ref="G30:H30"/>
    <mergeCell ref="I30:J30"/>
    <mergeCell ref="K30:L30"/>
    <mergeCell ref="A45:AD45"/>
    <mergeCell ref="A47:AD47"/>
    <mergeCell ref="Y33:Z33"/>
    <mergeCell ref="AA33:AB33"/>
    <mergeCell ref="AC33:AD33"/>
    <mergeCell ref="AC25:AD25"/>
    <mergeCell ref="Q25:R25"/>
    <mergeCell ref="S25:T25"/>
    <mergeCell ref="U25:V25"/>
    <mergeCell ref="W25:X25"/>
    <mergeCell ref="Y25:Z25"/>
    <mergeCell ref="AA25:AB25"/>
    <mergeCell ref="Y32:Z32"/>
    <mergeCell ref="AA32:AB32"/>
    <mergeCell ref="W32:X32"/>
    <mergeCell ref="W33:X33"/>
    <mergeCell ref="AA31:AB31"/>
    <mergeCell ref="AC31:AD31"/>
    <mergeCell ref="W26:X26"/>
    <mergeCell ref="Y26:Z26"/>
    <mergeCell ref="A44:AD44"/>
    <mergeCell ref="AA39:AB39"/>
    <mergeCell ref="AC39:AD39"/>
    <mergeCell ref="AC36:AD36"/>
    <mergeCell ref="Y36:Z36"/>
    <mergeCell ref="AA36:AB36"/>
    <mergeCell ref="A38:AD38"/>
    <mergeCell ref="A37:L37"/>
    <mergeCell ref="M37:AD37"/>
    <mergeCell ref="A39:F39"/>
    <mergeCell ref="G39:L39"/>
    <mergeCell ref="M39:N39"/>
    <mergeCell ref="O39:P39"/>
    <mergeCell ref="Q39:R39"/>
    <mergeCell ref="S39:T39"/>
    <mergeCell ref="U39:V39"/>
    <mergeCell ref="W39:X39"/>
    <mergeCell ref="Y39:Z39"/>
    <mergeCell ref="A41:AD41"/>
    <mergeCell ref="Y34:Z34"/>
    <mergeCell ref="AA34:AB34"/>
    <mergeCell ref="AC34:AD34"/>
    <mergeCell ref="A36:F36"/>
    <mergeCell ref="G36:H36"/>
    <mergeCell ref="I36:J36"/>
    <mergeCell ref="K36:L36"/>
    <mergeCell ref="M36:N36"/>
    <mergeCell ref="O36:P36"/>
    <mergeCell ref="A34:F34"/>
    <mergeCell ref="M34:N34"/>
    <mergeCell ref="O34:P34"/>
    <mergeCell ref="Q34:R34"/>
    <mergeCell ref="S34:T34"/>
    <mergeCell ref="U34:V34"/>
    <mergeCell ref="A35:AD35"/>
    <mergeCell ref="G34:L34"/>
    <mergeCell ref="W34:X34"/>
    <mergeCell ref="A40:AD40"/>
    <mergeCell ref="Q36:R36"/>
    <mergeCell ref="S36:T36"/>
    <mergeCell ref="U36:V36"/>
    <mergeCell ref="W36:X36"/>
    <mergeCell ref="A33:F33"/>
    <mergeCell ref="G33:H33"/>
    <mergeCell ref="I33:J33"/>
    <mergeCell ref="K33:L33"/>
    <mergeCell ref="M33:N33"/>
    <mergeCell ref="O33:P33"/>
    <mergeCell ref="Q33:R33"/>
    <mergeCell ref="S33:T33"/>
    <mergeCell ref="U33:V33"/>
    <mergeCell ref="A31:F31"/>
    <mergeCell ref="G31:H31"/>
    <mergeCell ref="I31:J31"/>
    <mergeCell ref="K31:L31"/>
    <mergeCell ref="M31:N31"/>
    <mergeCell ref="Y27:Z27"/>
    <mergeCell ref="O31:P31"/>
    <mergeCell ref="Q31:R31"/>
    <mergeCell ref="S31:T31"/>
    <mergeCell ref="U31:V31"/>
    <mergeCell ref="W31:X31"/>
    <mergeCell ref="Y31:Z31"/>
    <mergeCell ref="O27:P27"/>
    <mergeCell ref="Q27:R27"/>
    <mergeCell ref="S27:T27"/>
    <mergeCell ref="U27:V27"/>
    <mergeCell ref="W27:X27"/>
    <mergeCell ref="A27:F27"/>
    <mergeCell ref="G27:H27"/>
    <mergeCell ref="I27:J27"/>
    <mergeCell ref="K27:L27"/>
    <mergeCell ref="Y29:Z29"/>
    <mergeCell ref="O30:P30"/>
    <mergeCell ref="Q30:R30"/>
    <mergeCell ref="A32:F32"/>
    <mergeCell ref="G32:H32"/>
    <mergeCell ref="I32:J32"/>
    <mergeCell ref="K32:L32"/>
    <mergeCell ref="M32:N32"/>
    <mergeCell ref="O32:P32"/>
    <mergeCell ref="AC32:AD32"/>
    <mergeCell ref="Q32:R32"/>
    <mergeCell ref="S32:T32"/>
    <mergeCell ref="U32:V32"/>
    <mergeCell ref="K25:L25"/>
    <mergeCell ref="M25:N25"/>
    <mergeCell ref="O25:P25"/>
    <mergeCell ref="A24:F24"/>
    <mergeCell ref="G24:H24"/>
    <mergeCell ref="I24:J24"/>
    <mergeCell ref="K24:L24"/>
    <mergeCell ref="M24:N24"/>
    <mergeCell ref="O24:P24"/>
    <mergeCell ref="S9:T9"/>
    <mergeCell ref="U9:V9"/>
    <mergeCell ref="W9:X9"/>
    <mergeCell ref="AA19:AB19"/>
    <mergeCell ref="S11:T11"/>
    <mergeCell ref="U11:V11"/>
    <mergeCell ref="W11:X11"/>
    <mergeCell ref="Y11:Z11"/>
    <mergeCell ref="AA11:AB11"/>
    <mergeCell ref="A10:AD10"/>
    <mergeCell ref="A11:F11"/>
    <mergeCell ref="G11:H11"/>
    <mergeCell ref="G19:H19"/>
    <mergeCell ref="O9:P9"/>
    <mergeCell ref="AC19:AD19"/>
    <mergeCell ref="A19:F19"/>
    <mergeCell ref="Q19:R19"/>
    <mergeCell ref="S19:T19"/>
    <mergeCell ref="U19:V19"/>
    <mergeCell ref="A17:F17"/>
    <mergeCell ref="G17:H17"/>
    <mergeCell ref="I17:J17"/>
    <mergeCell ref="Y19:Z19"/>
    <mergeCell ref="A12:F12"/>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I11:J11"/>
    <mergeCell ref="K11:L11"/>
    <mergeCell ref="M11:N11"/>
    <mergeCell ref="O11:P11"/>
    <mergeCell ref="Q11:R11"/>
    <mergeCell ref="W19:X19"/>
    <mergeCell ref="AC22:AD22"/>
    <mergeCell ref="Q22:R22"/>
    <mergeCell ref="S22:T22"/>
    <mergeCell ref="U22:V22"/>
    <mergeCell ref="W22:X22"/>
    <mergeCell ref="Y22:Z22"/>
    <mergeCell ref="AA22:AB22"/>
    <mergeCell ref="AC11:AD11"/>
    <mergeCell ref="Y20:Z20"/>
    <mergeCell ref="I16:J16"/>
    <mergeCell ref="K16:L16"/>
    <mergeCell ref="K17:L17"/>
    <mergeCell ref="M12:N12"/>
    <mergeCell ref="M13:N13"/>
    <mergeCell ref="M14:N14"/>
    <mergeCell ref="M15:N15"/>
    <mergeCell ref="M16:N16"/>
    <mergeCell ref="M17:N17"/>
    <mergeCell ref="A42:AD4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9:J19"/>
    <mergeCell ref="A22:F22"/>
    <mergeCell ref="G22:H22"/>
    <mergeCell ref="I22:J22"/>
    <mergeCell ref="K22:L22"/>
    <mergeCell ref="M22:N22"/>
    <mergeCell ref="A18:F18"/>
    <mergeCell ref="G18:H18"/>
    <mergeCell ref="I18:J18"/>
    <mergeCell ref="K18:L18"/>
    <mergeCell ref="A26:F26"/>
    <mergeCell ref="A20:F20"/>
    <mergeCell ref="G20:H20"/>
    <mergeCell ref="I20:J20"/>
    <mergeCell ref="K20:L20"/>
    <mergeCell ref="K21:L21"/>
    <mergeCell ref="K19:L19"/>
    <mergeCell ref="A21:F21"/>
    <mergeCell ref="G21:H21"/>
    <mergeCell ref="I21:J21"/>
    <mergeCell ref="G26:H26"/>
    <mergeCell ref="I26:J26"/>
    <mergeCell ref="K26:L26"/>
    <mergeCell ref="K23:L23"/>
    <mergeCell ref="A23:F23"/>
    <mergeCell ref="G23:H23"/>
    <mergeCell ref="I23:J23"/>
    <mergeCell ref="A25:F25"/>
    <mergeCell ref="G25:H25"/>
    <mergeCell ref="I25:J25"/>
    <mergeCell ref="M18:N18"/>
    <mergeCell ref="M26:N26"/>
    <mergeCell ref="M27:N27"/>
    <mergeCell ref="M20:N20"/>
    <mergeCell ref="M21:N21"/>
    <mergeCell ref="M19:N19"/>
    <mergeCell ref="O12:P12"/>
    <mergeCell ref="Q12:R12"/>
    <mergeCell ref="S12:T12"/>
    <mergeCell ref="O14:P14"/>
    <mergeCell ref="Q14:R14"/>
    <mergeCell ref="S14:T14"/>
    <mergeCell ref="O16:P16"/>
    <mergeCell ref="Q16:R16"/>
    <mergeCell ref="S16:T16"/>
    <mergeCell ref="O18:P18"/>
    <mergeCell ref="Q18:R18"/>
    <mergeCell ref="S18:T18"/>
    <mergeCell ref="O22:P22"/>
    <mergeCell ref="Q24:R24"/>
    <mergeCell ref="S24:T24"/>
    <mergeCell ref="M23:N23"/>
    <mergeCell ref="O23:P23"/>
    <mergeCell ref="Q23:R23"/>
    <mergeCell ref="U15:V15"/>
    <mergeCell ref="W15:X15"/>
    <mergeCell ref="Y15:Z15"/>
    <mergeCell ref="U12:V12"/>
    <mergeCell ref="W12:X12"/>
    <mergeCell ref="Y12:Z12"/>
    <mergeCell ref="O13:P13"/>
    <mergeCell ref="Q13:R13"/>
    <mergeCell ref="S13:T13"/>
    <mergeCell ref="U13:V13"/>
    <mergeCell ref="W13:X13"/>
    <mergeCell ref="Y13:Z13"/>
    <mergeCell ref="U14:V14"/>
    <mergeCell ref="W14:X14"/>
    <mergeCell ref="Y14:Z14"/>
    <mergeCell ref="O15:P15"/>
    <mergeCell ref="Q15:R15"/>
    <mergeCell ref="S15:T15"/>
    <mergeCell ref="AA27:AB27"/>
    <mergeCell ref="AA20:AB20"/>
    <mergeCell ref="AA21:AB21"/>
    <mergeCell ref="AA23:AB23"/>
    <mergeCell ref="AA24:AB24"/>
    <mergeCell ref="AC12:AD12"/>
    <mergeCell ref="AC13:AD13"/>
    <mergeCell ref="AC14:AD14"/>
    <mergeCell ref="AC15:AD15"/>
    <mergeCell ref="AC16:AD16"/>
    <mergeCell ref="AC17:AD17"/>
    <mergeCell ref="AC26:AD26"/>
    <mergeCell ref="AC18:AD18"/>
    <mergeCell ref="AC27:AD27"/>
    <mergeCell ref="AC23:AD23"/>
    <mergeCell ref="AC24:AD24"/>
    <mergeCell ref="AC20:AD20"/>
    <mergeCell ref="AC21:AD21"/>
    <mergeCell ref="AA12:AB12"/>
    <mergeCell ref="AA13:AB13"/>
    <mergeCell ref="AA14:AB14"/>
    <mergeCell ref="AA15:AB15"/>
    <mergeCell ref="AA16:AB16"/>
    <mergeCell ref="AA17:AB17"/>
    <mergeCell ref="W23:X23"/>
    <mergeCell ref="AA18:AB18"/>
    <mergeCell ref="AA26:AB26"/>
    <mergeCell ref="U16:V16"/>
    <mergeCell ref="W16:X16"/>
    <mergeCell ref="Y16:Z16"/>
    <mergeCell ref="O17:P17"/>
    <mergeCell ref="Q17:R17"/>
    <mergeCell ref="S17:T17"/>
    <mergeCell ref="U17:V17"/>
    <mergeCell ref="W17:X17"/>
    <mergeCell ref="Y17:Z17"/>
    <mergeCell ref="O21:P21"/>
    <mergeCell ref="O19:P19"/>
    <mergeCell ref="O20:P20"/>
    <mergeCell ref="A43:AD43"/>
    <mergeCell ref="A46:AD46"/>
    <mergeCell ref="U18:V18"/>
    <mergeCell ref="W18:X18"/>
    <mergeCell ref="Y18:Z18"/>
    <mergeCell ref="O26:P26"/>
    <mergeCell ref="Q26:R26"/>
    <mergeCell ref="S26:T26"/>
    <mergeCell ref="U26:V26"/>
    <mergeCell ref="W21:X21"/>
    <mergeCell ref="Y21:Z21"/>
    <mergeCell ref="W20:X20"/>
    <mergeCell ref="U21:V21"/>
    <mergeCell ref="Q20:R20"/>
    <mergeCell ref="S20:T20"/>
    <mergeCell ref="U20:V20"/>
    <mergeCell ref="Q21:R21"/>
    <mergeCell ref="S21:T21"/>
    <mergeCell ref="Y24:Z24"/>
    <mergeCell ref="Y23:Z23"/>
    <mergeCell ref="U24:V24"/>
    <mergeCell ref="W24:X24"/>
    <mergeCell ref="S23:T23"/>
    <mergeCell ref="U23:V23"/>
  </mergeCells>
  <conditionalFormatting sqref="M37:AD37">
    <cfRule type="containsText" dxfId="18" priority="1" operator="containsText" text="Yes; please revise.">
      <formula>NOT(ISERROR(SEARCH("Yes; please revise.",M37)))</formula>
    </cfRule>
  </conditionalFormatting>
  <dataValidations count="1">
    <dataValidation type="list" allowBlank="1" showInputMessage="1" showErrorMessage="1" sqref="A11:F30" xr:uid="{089E78DD-1425-4CF0-96DB-1B9BB32D47E3}">
      <formula1>$BA$1:$BA$18</formula1>
    </dataValidation>
  </dataValidations>
  <printOptions horizontalCentered="1"/>
  <pageMargins left="0.25" right="0.25" top="0.25" bottom="0.5" header="0.25" footer="0.25"/>
  <pageSetup scale="90" orientation="landscape" r:id="rId1"/>
  <headerFooter>
    <oddFooter>&amp;LAppendix B (Required Forms), Exhibit 12 (Proposed Budget)&amp;RPage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6"/>
  <sheetViews>
    <sheetView zoomScaleNormal="100" zoomScaleSheetLayoutView="70" workbookViewId="0">
      <selection activeCell="AA18" sqref="AA18"/>
    </sheetView>
  </sheetViews>
  <sheetFormatPr defaultRowHeight="12.75" x14ac:dyDescent="0.2"/>
  <cols>
    <col min="1" max="1" width="3.85546875" customWidth="1"/>
    <col min="2" max="3" width="6" customWidth="1"/>
    <col min="4" max="4" width="6.7109375" customWidth="1"/>
    <col min="5" max="5" width="6" customWidth="1"/>
    <col min="6" max="9" width="5.7109375" customWidth="1"/>
    <col min="10" max="10" width="8.140625" customWidth="1"/>
    <col min="11" max="14" width="7.42578125" hidden="1" customWidth="1"/>
    <col min="15" max="15" width="3.85546875" customWidth="1"/>
    <col min="16" max="17" width="5.7109375" customWidth="1"/>
    <col min="18" max="18" width="3.5703125" customWidth="1"/>
    <col min="19" max="23" width="5.7109375" customWidth="1"/>
    <col min="24" max="24" width="9.42578125" customWidth="1"/>
  </cols>
  <sheetData>
    <row r="1" spans="1:24" ht="23.25" customHeight="1" x14ac:dyDescent="0.2">
      <c r="A1" s="2" t="str">
        <f>T('Cover Page'!A3)</f>
        <v>Program Services:</v>
      </c>
      <c r="F1" s="109" t="str">
        <f>T('Cover Page'!G3)</f>
        <v>Traditional Legal Assistance (National Family Caregiver Support Services) for FCSP-G</v>
      </c>
      <c r="G1" s="109"/>
      <c r="H1" s="109"/>
      <c r="I1" s="109"/>
      <c r="J1" s="109"/>
      <c r="K1" s="109"/>
      <c r="L1" s="109"/>
      <c r="M1" s="109"/>
      <c r="N1" s="109"/>
      <c r="O1" s="109"/>
      <c r="P1" s="109"/>
      <c r="Q1" s="109"/>
      <c r="R1" s="109"/>
      <c r="S1" s="109"/>
      <c r="T1" s="109"/>
      <c r="U1" s="109"/>
      <c r="V1" s="109"/>
      <c r="W1" s="109"/>
      <c r="X1" s="109"/>
    </row>
    <row r="2" spans="1:24" ht="23.25" customHeight="1" x14ac:dyDescent="0.2">
      <c r="A2" s="2" t="str">
        <f>T('Cover Page'!A5)</f>
        <v>Fiscal Year:</v>
      </c>
      <c r="F2" s="110" t="str">
        <f>T('Cover Page'!G5:AK5)</f>
        <v>2023-24</v>
      </c>
      <c r="G2" s="110"/>
      <c r="H2" s="110"/>
      <c r="I2" s="110"/>
      <c r="J2" s="110"/>
      <c r="K2" s="110"/>
      <c r="L2" s="110"/>
      <c r="M2" s="110"/>
      <c r="N2" s="110"/>
      <c r="O2" s="110"/>
      <c r="P2" s="110"/>
      <c r="Q2" s="110"/>
      <c r="R2" s="110"/>
      <c r="S2" s="110"/>
      <c r="T2" s="110"/>
      <c r="U2" s="110"/>
      <c r="V2" s="110"/>
      <c r="W2" s="110"/>
      <c r="X2" s="110"/>
    </row>
    <row r="3" spans="1:24" ht="23.25" hidden="1" customHeight="1" x14ac:dyDescent="0.2">
      <c r="A3" s="11" t="str">
        <f>T('Cover Page'!A6)</f>
        <v>Subaward Number:</v>
      </c>
      <c r="B3" s="11"/>
      <c r="C3" s="11"/>
      <c r="D3" s="11"/>
      <c r="E3" s="12"/>
      <c r="F3" s="204" t="str">
        <f>T('Cover Page'!G6:AK6)</f>
        <v>[Enter Subaward Number]</v>
      </c>
      <c r="G3" s="204"/>
      <c r="H3" s="204"/>
      <c r="I3" s="204"/>
      <c r="J3" s="204"/>
      <c r="K3" s="204"/>
      <c r="L3" s="204"/>
      <c r="M3" s="204"/>
      <c r="N3" s="204"/>
      <c r="O3" s="204"/>
      <c r="P3" s="204"/>
      <c r="Q3" s="204"/>
      <c r="R3" s="204"/>
      <c r="S3" s="204"/>
      <c r="T3" s="204"/>
      <c r="U3" s="204"/>
      <c r="V3" s="204"/>
      <c r="W3" s="204"/>
      <c r="X3" s="204"/>
    </row>
    <row r="4" spans="1:24" ht="23.25" hidden="1" customHeight="1" x14ac:dyDescent="0.2">
      <c r="A4" s="11" t="s">
        <v>22</v>
      </c>
      <c r="B4" s="11"/>
      <c r="C4" s="11"/>
      <c r="D4" s="11"/>
      <c r="E4" s="12"/>
      <c r="F4" s="204" t="str">
        <f>T('Cover Page'!G7:L7)</f>
        <v xml:space="preserve"> N/A</v>
      </c>
      <c r="G4" s="204"/>
      <c r="H4" s="204"/>
      <c r="I4" s="204"/>
      <c r="J4" s="204"/>
      <c r="K4" s="204"/>
      <c r="L4" s="204"/>
      <c r="M4" s="204"/>
      <c r="N4" s="599"/>
      <c r="O4" s="599"/>
      <c r="P4" s="599"/>
      <c r="Q4" s="600" t="s">
        <v>24</v>
      </c>
      <c r="R4" s="600"/>
      <c r="S4" s="600"/>
      <c r="T4" s="600"/>
      <c r="U4" s="600"/>
      <c r="V4" s="598" t="str">
        <f>T('Cover Page'!Z7:AF7)</f>
        <v xml:space="preserve"> N/A</v>
      </c>
      <c r="W4" s="598"/>
      <c r="X4" s="598"/>
    </row>
    <row r="5" spans="1:24" ht="23.25" customHeight="1" x14ac:dyDescent="0.2">
      <c r="A5" s="2" t="str">
        <f>T('Cover Page'!A8:F8)</f>
        <v>Bidder's Legal Name:</v>
      </c>
      <c r="B5" s="1"/>
      <c r="C5" s="1"/>
      <c r="D5" s="1"/>
      <c r="E5" s="1"/>
      <c r="F5" s="116" t="str">
        <f>T('Cover Page'!G8:AK8)</f>
        <v>[Enter Legal Name]</v>
      </c>
      <c r="G5" s="116"/>
      <c r="H5" s="116"/>
      <c r="I5" s="116"/>
      <c r="J5" s="116"/>
      <c r="K5" s="116"/>
      <c r="L5" s="116"/>
      <c r="M5" s="116"/>
      <c r="N5" s="116"/>
      <c r="O5" s="116"/>
      <c r="P5" s="116"/>
      <c r="Q5" s="116"/>
      <c r="R5" s="116"/>
      <c r="S5" s="116"/>
      <c r="T5" s="116"/>
      <c r="U5" s="116"/>
      <c r="V5" s="116"/>
      <c r="W5" s="116"/>
      <c r="X5" s="116"/>
    </row>
    <row r="7" spans="1:24" ht="21" customHeight="1" thickBot="1" x14ac:dyDescent="0.25">
      <c r="A7" s="117" t="s">
        <v>192</v>
      </c>
      <c r="B7" s="117"/>
      <c r="C7" s="117"/>
      <c r="D7" s="117"/>
      <c r="E7" s="117"/>
      <c r="F7" s="117"/>
      <c r="G7" s="117"/>
      <c r="H7" s="117"/>
      <c r="I7" s="117"/>
      <c r="J7" s="117"/>
      <c r="K7" s="117"/>
      <c r="L7" s="117"/>
      <c r="M7" s="117"/>
      <c r="N7" s="117"/>
      <c r="O7" s="117"/>
      <c r="P7" s="117"/>
      <c r="Q7" s="117"/>
      <c r="R7" s="117"/>
      <c r="S7" s="117"/>
      <c r="T7" s="117"/>
      <c r="U7" s="117"/>
      <c r="V7" s="117"/>
      <c r="W7" s="117"/>
      <c r="X7" s="117"/>
    </row>
    <row r="8" spans="1:24" ht="25.5" customHeight="1" thickBot="1" x14ac:dyDescent="0.25">
      <c r="A8" s="474" t="s">
        <v>193</v>
      </c>
      <c r="B8" s="475"/>
      <c r="C8" s="475"/>
      <c r="D8" s="475"/>
      <c r="E8" s="475"/>
      <c r="F8" s="475"/>
      <c r="G8" s="475"/>
      <c r="H8" s="479" t="s">
        <v>194</v>
      </c>
      <c r="I8" s="479"/>
      <c r="J8" s="479"/>
      <c r="K8" s="475"/>
      <c r="L8" s="475"/>
      <c r="M8" s="475"/>
      <c r="N8" s="475"/>
      <c r="O8" s="475" t="s">
        <v>195</v>
      </c>
      <c r="P8" s="475"/>
      <c r="Q8" s="475"/>
      <c r="R8" s="475"/>
      <c r="S8" s="475"/>
      <c r="T8" s="475"/>
      <c r="U8" s="480"/>
      <c r="V8" s="607" t="s">
        <v>196</v>
      </c>
      <c r="W8" s="607"/>
      <c r="X8" s="608"/>
    </row>
    <row r="9" spans="1:24" ht="45" customHeight="1" x14ac:dyDescent="0.2">
      <c r="A9" s="476"/>
      <c r="B9" s="477"/>
      <c r="C9" s="477"/>
      <c r="D9" s="477"/>
      <c r="E9" s="477"/>
      <c r="F9" s="477"/>
      <c r="G9" s="478"/>
      <c r="H9" s="609" t="s">
        <v>197</v>
      </c>
      <c r="I9" s="610"/>
      <c r="J9" s="611"/>
      <c r="K9" s="604" t="s">
        <v>198</v>
      </c>
      <c r="L9" s="605"/>
      <c r="M9" s="606" t="s">
        <v>199</v>
      </c>
      <c r="N9" s="605"/>
      <c r="O9" s="477"/>
      <c r="P9" s="477"/>
      <c r="Q9" s="477"/>
      <c r="R9" s="477"/>
      <c r="S9" s="477"/>
      <c r="T9" s="477"/>
      <c r="U9" s="478"/>
      <c r="V9" s="601" t="s">
        <v>200</v>
      </c>
      <c r="W9" s="602"/>
      <c r="X9" s="603"/>
    </row>
    <row r="10" spans="1:24" ht="15" customHeight="1" x14ac:dyDescent="0.2">
      <c r="A10" s="443" t="s">
        <v>87</v>
      </c>
      <c r="B10" s="444"/>
      <c r="C10" s="444"/>
      <c r="D10" s="444"/>
      <c r="E10" s="444"/>
      <c r="F10" s="444"/>
      <c r="G10" s="444"/>
      <c r="H10" s="444"/>
      <c r="I10" s="444"/>
      <c r="J10" s="444"/>
      <c r="K10" s="444"/>
      <c r="L10" s="444"/>
      <c r="M10" s="444"/>
      <c r="N10" s="444"/>
      <c r="O10" s="444"/>
      <c r="P10" s="444"/>
      <c r="Q10" s="444"/>
      <c r="R10" s="444"/>
      <c r="S10" s="444"/>
      <c r="T10" s="444"/>
      <c r="U10" s="444"/>
      <c r="V10" s="444"/>
      <c r="W10" s="444"/>
      <c r="X10" s="445"/>
    </row>
    <row r="11" spans="1:24" ht="25.5" customHeight="1" x14ac:dyDescent="0.2">
      <c r="A11" s="469">
        <v>1</v>
      </c>
      <c r="B11" s="508" t="s">
        <v>201</v>
      </c>
      <c r="C11" s="508"/>
      <c r="D11" s="508"/>
      <c r="E11" s="441" t="s">
        <v>241</v>
      </c>
      <c r="F11" s="441"/>
      <c r="G11" s="442"/>
      <c r="H11" s="466">
        <f>SUM('Budget Detail-Personnel'!M33:N33)</f>
        <v>0</v>
      </c>
      <c r="I11" s="467"/>
      <c r="J11" s="468"/>
      <c r="K11" s="497"/>
      <c r="L11" s="498"/>
      <c r="M11" s="499"/>
      <c r="N11" s="498"/>
      <c r="O11" s="453">
        <v>1</v>
      </c>
      <c r="P11" s="481" t="s">
        <v>242</v>
      </c>
      <c r="Q11" s="481"/>
      <c r="R11" s="481"/>
      <c r="S11" s="509" t="s">
        <v>241</v>
      </c>
      <c r="T11" s="510"/>
      <c r="U11" s="510"/>
      <c r="V11" s="612">
        <f>SUM('Budget Detail-Personnel'!M33:N33,'Budget Detail-Vol Exp'!M19:N19,'Budget Detail-LowerTierSubaward'!O18:P18,'Budget Detail-Space'!O19:P19,'Budget Detail-Equipment'!N19:O19,'Budget Detail-Other Costs'!O34:P34)</f>
        <v>0</v>
      </c>
      <c r="W11" s="613"/>
      <c r="X11" s="614"/>
    </row>
    <row r="12" spans="1:24" ht="25.5" customHeight="1" x14ac:dyDescent="0.2">
      <c r="A12" s="469"/>
      <c r="B12" s="508"/>
      <c r="C12" s="508"/>
      <c r="D12" s="508"/>
      <c r="E12" s="500" t="s">
        <v>265</v>
      </c>
      <c r="F12" s="500"/>
      <c r="G12" s="501"/>
      <c r="H12" s="437">
        <f>SUM('Budget Detail-Personnel'!O33:P33,'Budget Detail-Personnel'!S33:T33,'Budget Detail-Personnel'!W33:X33)</f>
        <v>0</v>
      </c>
      <c r="I12" s="438"/>
      <c r="J12" s="439"/>
      <c r="K12" s="502"/>
      <c r="L12" s="503"/>
      <c r="M12" s="515"/>
      <c r="N12" s="503"/>
      <c r="O12" s="453"/>
      <c r="P12" s="481"/>
      <c r="Q12" s="481"/>
      <c r="R12" s="481"/>
      <c r="S12" s="511"/>
      <c r="T12" s="512"/>
      <c r="U12" s="512"/>
      <c r="V12" s="615"/>
      <c r="W12" s="616"/>
      <c r="X12" s="617"/>
    </row>
    <row r="13" spans="1:24" ht="25.5" customHeight="1" x14ac:dyDescent="0.2">
      <c r="A13" s="469"/>
      <c r="B13" s="508"/>
      <c r="C13" s="508"/>
      <c r="D13" s="508"/>
      <c r="E13" s="500" t="s">
        <v>266</v>
      </c>
      <c r="F13" s="500"/>
      <c r="G13" s="501"/>
      <c r="H13" s="437">
        <f>SUM('Budget Detail-Personnel'!Q33:R33,'Budget Detail-Personnel'!U33:V33)</f>
        <v>0</v>
      </c>
      <c r="I13" s="438"/>
      <c r="J13" s="439"/>
      <c r="K13" s="470"/>
      <c r="L13" s="471"/>
      <c r="M13" s="507"/>
      <c r="N13" s="471"/>
      <c r="O13" s="453"/>
      <c r="P13" s="481"/>
      <c r="Q13" s="481"/>
      <c r="R13" s="481"/>
      <c r="S13" s="511"/>
      <c r="T13" s="512"/>
      <c r="U13" s="512"/>
      <c r="V13" s="615"/>
      <c r="W13" s="616"/>
      <c r="X13" s="617"/>
    </row>
    <row r="14" spans="1:24" ht="25.5" customHeight="1" x14ac:dyDescent="0.2">
      <c r="A14" s="69">
        <v>2</v>
      </c>
      <c r="B14" s="508" t="s">
        <v>202</v>
      </c>
      <c r="C14" s="508"/>
      <c r="D14" s="508"/>
      <c r="E14" s="500" t="s">
        <v>266</v>
      </c>
      <c r="F14" s="500"/>
      <c r="G14" s="501"/>
      <c r="H14" s="437">
        <f>SUM('Budget Detail-Volunteers'!P20:Q20,'Budget Detail-Volunteers'!R20:S20)</f>
        <v>0</v>
      </c>
      <c r="I14" s="438"/>
      <c r="J14" s="439"/>
      <c r="K14" s="470"/>
      <c r="L14" s="471"/>
      <c r="M14" s="507"/>
      <c r="N14" s="471"/>
      <c r="O14" s="453"/>
      <c r="P14" s="481"/>
      <c r="Q14" s="481"/>
      <c r="R14" s="481"/>
      <c r="S14" s="513"/>
      <c r="T14" s="514"/>
      <c r="U14" s="514"/>
      <c r="V14" s="618"/>
      <c r="W14" s="619"/>
      <c r="X14" s="620"/>
    </row>
    <row r="15" spans="1:24" ht="25.5" customHeight="1" x14ac:dyDescent="0.2">
      <c r="A15" s="469">
        <v>3</v>
      </c>
      <c r="B15" s="508" t="s">
        <v>203</v>
      </c>
      <c r="C15" s="508"/>
      <c r="D15" s="508"/>
      <c r="E15" s="441" t="s">
        <v>241</v>
      </c>
      <c r="F15" s="441"/>
      <c r="G15" s="442"/>
      <c r="H15" s="466">
        <f>SUM('Budget Detail-Vol Exp'!M19:N19)</f>
        <v>0</v>
      </c>
      <c r="I15" s="467"/>
      <c r="J15" s="468"/>
      <c r="K15" s="497"/>
      <c r="L15" s="498"/>
      <c r="M15" s="499"/>
      <c r="N15" s="498"/>
      <c r="O15" s="454">
        <v>2</v>
      </c>
      <c r="P15" s="482" t="s">
        <v>204</v>
      </c>
      <c r="Q15" s="483"/>
      <c r="R15" s="484"/>
      <c r="S15" s="491" t="s">
        <v>265</v>
      </c>
      <c r="T15" s="492"/>
      <c r="U15" s="492"/>
      <c r="V15" s="621">
        <f>SUM('Budget Detail-Personnel'!O33:P33,'Budget Detail-Vol Exp'!O19:P19,'Budget Detail-LowerTierSubaward'!Q18:R18,'Budget Detail-Space'!Q19:R19,'Budget Detail-Equipment'!P19:Q19,'Budget Detail-Other Costs'!Q34:R34)</f>
        <v>0</v>
      </c>
      <c r="W15" s="622"/>
      <c r="X15" s="623"/>
    </row>
    <row r="16" spans="1:24" ht="25.5" customHeight="1" x14ac:dyDescent="0.2">
      <c r="A16" s="469"/>
      <c r="B16" s="508"/>
      <c r="C16" s="508"/>
      <c r="D16" s="508"/>
      <c r="E16" s="500" t="s">
        <v>265</v>
      </c>
      <c r="F16" s="500"/>
      <c r="G16" s="501"/>
      <c r="H16" s="437">
        <f>SUM('Budget Detail-Vol Exp'!O19:P19,'Budget Detail-Vol Exp'!S19:T19,'Budget Detail-Vol Exp'!W19:X19)</f>
        <v>0</v>
      </c>
      <c r="I16" s="438"/>
      <c r="J16" s="439"/>
      <c r="K16" s="502"/>
      <c r="L16" s="503"/>
      <c r="M16" s="515"/>
      <c r="N16" s="503"/>
      <c r="O16" s="455"/>
      <c r="P16" s="485"/>
      <c r="Q16" s="486"/>
      <c r="R16" s="487"/>
      <c r="S16" s="493"/>
      <c r="T16" s="494"/>
      <c r="U16" s="494"/>
      <c r="V16" s="624"/>
      <c r="W16" s="625"/>
      <c r="X16" s="626"/>
    </row>
    <row r="17" spans="1:24" ht="25.5" customHeight="1" x14ac:dyDescent="0.2">
      <c r="A17" s="469"/>
      <c r="B17" s="508"/>
      <c r="C17" s="508"/>
      <c r="D17" s="508"/>
      <c r="E17" s="500" t="s">
        <v>266</v>
      </c>
      <c r="F17" s="500"/>
      <c r="G17" s="501"/>
      <c r="H17" s="437">
        <f>SUM('Budget Detail-Vol Exp'!Q19:R19,'Budget Detail-Vol Exp'!U19:V19)</f>
        <v>0</v>
      </c>
      <c r="I17" s="438"/>
      <c r="J17" s="439"/>
      <c r="K17" s="470"/>
      <c r="L17" s="471"/>
      <c r="M17" s="507"/>
      <c r="N17" s="471"/>
      <c r="O17" s="455"/>
      <c r="P17" s="485"/>
      <c r="Q17" s="486"/>
      <c r="R17" s="487"/>
      <c r="S17" s="495"/>
      <c r="T17" s="496"/>
      <c r="U17" s="496"/>
      <c r="V17" s="627"/>
      <c r="W17" s="628"/>
      <c r="X17" s="629"/>
    </row>
    <row r="18" spans="1:24" ht="25.5" customHeight="1" x14ac:dyDescent="0.2">
      <c r="A18" s="523">
        <v>4</v>
      </c>
      <c r="B18" s="524" t="s">
        <v>205</v>
      </c>
      <c r="C18" s="524"/>
      <c r="D18" s="524"/>
      <c r="E18" s="441" t="s">
        <v>241</v>
      </c>
      <c r="F18" s="441"/>
      <c r="G18" s="442"/>
      <c r="H18" s="466">
        <f>SUM('Budget Detail-LowerTierSubaward'!O18:P18)</f>
        <v>0</v>
      </c>
      <c r="I18" s="467"/>
      <c r="J18" s="468"/>
      <c r="K18" s="516"/>
      <c r="L18" s="517"/>
      <c r="M18" s="520"/>
      <c r="N18" s="517"/>
      <c r="O18" s="455"/>
      <c r="P18" s="485"/>
      <c r="Q18" s="486"/>
      <c r="R18" s="487"/>
      <c r="S18" s="491" t="s">
        <v>266</v>
      </c>
      <c r="T18" s="492"/>
      <c r="U18" s="492"/>
      <c r="V18" s="621">
        <f>SUM('Budget Detail-Personnel'!Q33:R33,'Budget Detail-Volunteers'!P20:Q20,'Budget Detail-Vol Exp'!Q19:R19,'Budget Detail-LowerTierSubaward'!S18:T18,'Budget Detail-Space'!S19:T19,'Budget Detail-Equipment'!R19:S19,'Budget Detail-Other Costs'!S34:T34)</f>
        <v>0</v>
      </c>
      <c r="W18" s="622"/>
      <c r="X18" s="623"/>
    </row>
    <row r="19" spans="1:24" ht="25.5" customHeight="1" x14ac:dyDescent="0.2">
      <c r="A19" s="523"/>
      <c r="B19" s="524"/>
      <c r="C19" s="524"/>
      <c r="D19" s="524"/>
      <c r="E19" s="500" t="s">
        <v>265</v>
      </c>
      <c r="F19" s="500"/>
      <c r="G19" s="501"/>
      <c r="H19" s="437">
        <f>SUM('Budget Detail-LowerTierSubaward'!Q18:R18,'Budget Detail-LowerTierSubaward'!U18:V18,'Budget Detail-LowerTierSubaward'!Y18:Z18)</f>
        <v>0</v>
      </c>
      <c r="I19" s="438"/>
      <c r="J19" s="439"/>
      <c r="K19" s="470"/>
      <c r="L19" s="471"/>
      <c r="M19" s="507"/>
      <c r="N19" s="471"/>
      <c r="O19" s="455"/>
      <c r="P19" s="485"/>
      <c r="Q19" s="486"/>
      <c r="R19" s="487"/>
      <c r="S19" s="493"/>
      <c r="T19" s="494"/>
      <c r="U19" s="494"/>
      <c r="V19" s="624"/>
      <c r="W19" s="625"/>
      <c r="X19" s="626"/>
    </row>
    <row r="20" spans="1:24" ht="25.5" customHeight="1" x14ac:dyDescent="0.2">
      <c r="A20" s="523"/>
      <c r="B20" s="524"/>
      <c r="C20" s="524"/>
      <c r="D20" s="524"/>
      <c r="E20" s="500" t="s">
        <v>266</v>
      </c>
      <c r="F20" s="500"/>
      <c r="G20" s="501"/>
      <c r="H20" s="437">
        <f>SUM('Budget Detail-LowerTierSubaward'!S18:T18,'Budget Detail-LowerTierSubaward'!W18:X18)</f>
        <v>0</v>
      </c>
      <c r="I20" s="438"/>
      <c r="J20" s="439"/>
      <c r="K20" s="470"/>
      <c r="L20" s="471"/>
      <c r="M20" s="507"/>
      <c r="N20" s="471"/>
      <c r="O20" s="456"/>
      <c r="P20" s="488"/>
      <c r="Q20" s="489"/>
      <c r="R20" s="490"/>
      <c r="S20" s="495"/>
      <c r="T20" s="496"/>
      <c r="U20" s="496"/>
      <c r="V20" s="627"/>
      <c r="W20" s="628"/>
      <c r="X20" s="629"/>
    </row>
    <row r="21" spans="1:24" ht="25.5" customHeight="1" x14ac:dyDescent="0.2">
      <c r="A21" s="534">
        <v>5</v>
      </c>
      <c r="B21" s="525" t="s">
        <v>206</v>
      </c>
      <c r="C21" s="526"/>
      <c r="D21" s="527"/>
      <c r="E21" s="441" t="s">
        <v>241</v>
      </c>
      <c r="F21" s="441"/>
      <c r="G21" s="442"/>
      <c r="H21" s="466">
        <f>SUM('Budget Detail-Space'!O19:P19)</f>
        <v>0</v>
      </c>
      <c r="I21" s="467"/>
      <c r="J21" s="468"/>
      <c r="K21" s="516"/>
      <c r="L21" s="517"/>
      <c r="M21" s="520"/>
      <c r="N21" s="517"/>
      <c r="O21" s="454">
        <v>3</v>
      </c>
      <c r="P21" s="482" t="s">
        <v>207</v>
      </c>
      <c r="Q21" s="483"/>
      <c r="R21" s="484"/>
      <c r="S21" s="491" t="s">
        <v>265</v>
      </c>
      <c r="T21" s="492"/>
      <c r="U21" s="492"/>
      <c r="V21" s="621">
        <f>SUM('Budget Detail-Personnel'!S33:T33,'Budget Detail-Vol Exp'!S19:T19,'Budget Detail-LowerTierSubaward'!U18:V18,'Budget Detail-Space'!U19:V19,'Budget Detail-Equipment'!T19:U19,'Budget Detail-Other Costs'!U34:V34)</f>
        <v>0</v>
      </c>
      <c r="W21" s="622"/>
      <c r="X21" s="623"/>
    </row>
    <row r="22" spans="1:24" ht="25.5" customHeight="1" x14ac:dyDescent="0.2">
      <c r="A22" s="535"/>
      <c r="B22" s="528"/>
      <c r="C22" s="529"/>
      <c r="D22" s="530"/>
      <c r="E22" s="500" t="s">
        <v>265</v>
      </c>
      <c r="F22" s="500"/>
      <c r="G22" s="501"/>
      <c r="H22" s="437">
        <f>SUM('Budget Detail-Space'!Q19:R19,'Budget Detail-Space'!U19:V19,'Budget Detail-Space'!Y19:Z19)</f>
        <v>0</v>
      </c>
      <c r="I22" s="438"/>
      <c r="J22" s="439"/>
      <c r="K22" s="470"/>
      <c r="L22" s="471"/>
      <c r="M22" s="507"/>
      <c r="N22" s="471"/>
      <c r="O22" s="455"/>
      <c r="P22" s="485"/>
      <c r="Q22" s="486"/>
      <c r="R22" s="487"/>
      <c r="S22" s="493"/>
      <c r="T22" s="494"/>
      <c r="U22" s="494"/>
      <c r="V22" s="624"/>
      <c r="W22" s="625"/>
      <c r="X22" s="626"/>
    </row>
    <row r="23" spans="1:24" ht="25.5" customHeight="1" x14ac:dyDescent="0.2">
      <c r="A23" s="536"/>
      <c r="B23" s="531"/>
      <c r="C23" s="532"/>
      <c r="D23" s="533"/>
      <c r="E23" s="500" t="s">
        <v>266</v>
      </c>
      <c r="F23" s="500"/>
      <c r="G23" s="501"/>
      <c r="H23" s="437">
        <f>SUM('Budget Detail-Space'!S19:T19,'Budget Detail-Space'!W19:X19)</f>
        <v>0</v>
      </c>
      <c r="I23" s="438"/>
      <c r="J23" s="439"/>
      <c r="K23" s="470"/>
      <c r="L23" s="471"/>
      <c r="M23" s="507"/>
      <c r="N23" s="471"/>
      <c r="O23" s="455"/>
      <c r="P23" s="485"/>
      <c r="Q23" s="486"/>
      <c r="R23" s="487"/>
      <c r="S23" s="495"/>
      <c r="T23" s="496"/>
      <c r="U23" s="496"/>
      <c r="V23" s="627"/>
      <c r="W23" s="628"/>
      <c r="X23" s="629"/>
    </row>
    <row r="24" spans="1:24" ht="25.5" customHeight="1" x14ac:dyDescent="0.2">
      <c r="A24" s="534">
        <v>6</v>
      </c>
      <c r="B24" s="525" t="s">
        <v>208</v>
      </c>
      <c r="C24" s="526"/>
      <c r="D24" s="527"/>
      <c r="E24" s="441" t="s">
        <v>241</v>
      </c>
      <c r="F24" s="441"/>
      <c r="G24" s="442"/>
      <c r="H24" s="466">
        <f>SUM('Budget Detail-Equipment'!N19:O19)</f>
        <v>0</v>
      </c>
      <c r="I24" s="467"/>
      <c r="J24" s="468"/>
      <c r="K24" s="516"/>
      <c r="L24" s="517"/>
      <c r="M24" s="520"/>
      <c r="N24" s="517"/>
      <c r="O24" s="455"/>
      <c r="P24" s="485"/>
      <c r="Q24" s="486"/>
      <c r="R24" s="487"/>
      <c r="S24" s="491" t="s">
        <v>266</v>
      </c>
      <c r="T24" s="492"/>
      <c r="U24" s="492"/>
      <c r="V24" s="621">
        <f>SUM('Budget Detail-Personnel'!U33:V33,'Budget Detail-Volunteers'!R20:S20,'Budget Detail-Vol Exp'!U19:V19,'Budget Detail-LowerTierSubaward'!W18:X18,'Budget Detail-Space'!W19:X19,'Budget Detail-Equipment'!V19:W19,'Budget Detail-Other Costs'!W34:X34)</f>
        <v>0</v>
      </c>
      <c r="W24" s="622"/>
      <c r="X24" s="623"/>
    </row>
    <row r="25" spans="1:24" ht="25.5" customHeight="1" x14ac:dyDescent="0.2">
      <c r="A25" s="535"/>
      <c r="B25" s="528"/>
      <c r="C25" s="529"/>
      <c r="D25" s="530"/>
      <c r="E25" s="500" t="s">
        <v>265</v>
      </c>
      <c r="F25" s="500"/>
      <c r="G25" s="501"/>
      <c r="H25" s="437">
        <f>SUM('Budget Detail-Equipment'!P19:Q19,'Budget Detail-Equipment'!T19:U19,'Budget Detail-Equipment'!X19:Y19)</f>
        <v>0</v>
      </c>
      <c r="I25" s="438"/>
      <c r="J25" s="439"/>
      <c r="K25" s="470"/>
      <c r="L25" s="471"/>
      <c r="M25" s="507"/>
      <c r="N25" s="471"/>
      <c r="O25" s="455"/>
      <c r="P25" s="485"/>
      <c r="Q25" s="486"/>
      <c r="R25" s="487"/>
      <c r="S25" s="493"/>
      <c r="T25" s="494"/>
      <c r="U25" s="494"/>
      <c r="V25" s="624"/>
      <c r="W25" s="625"/>
      <c r="X25" s="626"/>
    </row>
    <row r="26" spans="1:24" ht="25.5" customHeight="1" x14ac:dyDescent="0.2">
      <c r="A26" s="536"/>
      <c r="B26" s="531"/>
      <c r="C26" s="532"/>
      <c r="D26" s="533"/>
      <c r="E26" s="500" t="s">
        <v>266</v>
      </c>
      <c r="F26" s="500"/>
      <c r="G26" s="501"/>
      <c r="H26" s="437">
        <f>SUM('Budget Detail-Equipment'!R19:S19,'Budget Detail-Equipment'!V19:W19)</f>
        <v>0</v>
      </c>
      <c r="I26" s="438"/>
      <c r="J26" s="439"/>
      <c r="K26" s="470"/>
      <c r="L26" s="471"/>
      <c r="M26" s="507"/>
      <c r="N26" s="471"/>
      <c r="O26" s="456"/>
      <c r="P26" s="488"/>
      <c r="Q26" s="489"/>
      <c r="R26" s="490"/>
      <c r="S26" s="495"/>
      <c r="T26" s="496"/>
      <c r="U26" s="496"/>
      <c r="V26" s="627"/>
      <c r="W26" s="628"/>
      <c r="X26" s="629"/>
    </row>
    <row r="27" spans="1:24" ht="25.5" customHeight="1" x14ac:dyDescent="0.2">
      <c r="A27" s="523">
        <v>7</v>
      </c>
      <c r="B27" s="524" t="s">
        <v>209</v>
      </c>
      <c r="C27" s="524"/>
      <c r="D27" s="524"/>
      <c r="E27" s="441" t="s">
        <v>241</v>
      </c>
      <c r="F27" s="441"/>
      <c r="G27" s="442"/>
      <c r="H27" s="466">
        <f>SUM('Budget Detail-Other Costs'!O34:P34)</f>
        <v>0</v>
      </c>
      <c r="I27" s="467"/>
      <c r="J27" s="468"/>
      <c r="K27" s="516"/>
      <c r="L27" s="517"/>
      <c r="M27" s="520"/>
      <c r="N27" s="517"/>
      <c r="O27" s="454">
        <v>4</v>
      </c>
      <c r="P27" s="482" t="s">
        <v>210</v>
      </c>
      <c r="Q27" s="483"/>
      <c r="R27" s="484"/>
      <c r="S27" s="491" t="s">
        <v>265</v>
      </c>
      <c r="T27" s="492"/>
      <c r="U27" s="492"/>
      <c r="V27" s="621">
        <f>SUM('Budget Detail-Personnel'!W33:X33,'Budget Detail-Vol Exp'!W19:X19,'Budget Detail-LowerTierSubaward'!Y18:Z18,'Budget Detail-Space'!Y19:Z19,'Budget Detail-Equipment'!X19:Y19,'Budget Detail-Other Costs'!Y34:Z34)</f>
        <v>0</v>
      </c>
      <c r="W27" s="622"/>
      <c r="X27" s="623"/>
    </row>
    <row r="28" spans="1:24" ht="25.5" customHeight="1" x14ac:dyDescent="0.2">
      <c r="A28" s="523"/>
      <c r="B28" s="524"/>
      <c r="C28" s="524"/>
      <c r="D28" s="524"/>
      <c r="E28" s="500" t="s">
        <v>265</v>
      </c>
      <c r="F28" s="500"/>
      <c r="G28" s="501"/>
      <c r="H28" s="437">
        <f>SUM('Budget Detail-Other Costs'!Q34:R34,'Budget Detail-Other Costs'!U34:V34,'Budget Detail-Other Costs'!Y34:Z34)</f>
        <v>0</v>
      </c>
      <c r="I28" s="438"/>
      <c r="J28" s="439"/>
      <c r="K28" s="470"/>
      <c r="L28" s="471"/>
      <c r="M28" s="507"/>
      <c r="N28" s="471"/>
      <c r="O28" s="455"/>
      <c r="P28" s="485"/>
      <c r="Q28" s="486"/>
      <c r="R28" s="487"/>
      <c r="S28" s="493"/>
      <c r="T28" s="494"/>
      <c r="U28" s="494"/>
      <c r="V28" s="624"/>
      <c r="W28" s="625"/>
      <c r="X28" s="626"/>
    </row>
    <row r="29" spans="1:24" ht="25.5" customHeight="1" x14ac:dyDescent="0.2">
      <c r="A29" s="523"/>
      <c r="B29" s="524"/>
      <c r="C29" s="524"/>
      <c r="D29" s="524"/>
      <c r="E29" s="500" t="s">
        <v>266</v>
      </c>
      <c r="F29" s="500"/>
      <c r="G29" s="501"/>
      <c r="H29" s="437">
        <f>SUM('Budget Detail-Other Costs'!S34:T34,'Budget Detail-Other Costs'!W34:X34)</f>
        <v>0</v>
      </c>
      <c r="I29" s="438"/>
      <c r="J29" s="439"/>
      <c r="K29" s="470"/>
      <c r="L29" s="471"/>
      <c r="M29" s="507"/>
      <c r="N29" s="471"/>
      <c r="O29" s="456"/>
      <c r="P29" s="488"/>
      <c r="Q29" s="489"/>
      <c r="R29" s="490"/>
      <c r="S29" s="495"/>
      <c r="T29" s="496"/>
      <c r="U29" s="496"/>
      <c r="V29" s="627"/>
      <c r="W29" s="628"/>
      <c r="X29" s="629"/>
    </row>
    <row r="30" spans="1:24" ht="25.5" customHeight="1" x14ac:dyDescent="0.2">
      <c r="A30" s="523">
        <v>8</v>
      </c>
      <c r="B30" s="440" t="s">
        <v>211</v>
      </c>
      <c r="C30" s="440"/>
      <c r="D30" s="440"/>
      <c r="E30" s="441" t="s">
        <v>241</v>
      </c>
      <c r="F30" s="441"/>
      <c r="G30" s="442"/>
      <c r="H30" s="466">
        <f>SUM(H8,H11,H15,H18,H21,H24,H27)</f>
        <v>0</v>
      </c>
      <c r="I30" s="467"/>
      <c r="J30" s="468"/>
      <c r="K30" s="540">
        <f>SUM(K8,K11,K15,K18,K21,K24,K27)</f>
        <v>0</v>
      </c>
      <c r="L30" s="541"/>
      <c r="M30" s="540">
        <f>SUM(M8,M11,M15,M18,M21,M24,M27)</f>
        <v>0</v>
      </c>
      <c r="N30" s="541"/>
      <c r="O30" s="454">
        <v>5</v>
      </c>
      <c r="P30" s="440" t="s">
        <v>212</v>
      </c>
      <c r="Q30" s="440"/>
      <c r="R30" s="440"/>
      <c r="S30" s="441" t="s">
        <v>241</v>
      </c>
      <c r="T30" s="441"/>
      <c r="U30" s="442"/>
      <c r="V30" s="630">
        <f>SUM(V11)</f>
        <v>0</v>
      </c>
      <c r="W30" s="631"/>
      <c r="X30" s="632"/>
    </row>
    <row r="31" spans="1:24" ht="25.5" customHeight="1" x14ac:dyDescent="0.2">
      <c r="A31" s="523"/>
      <c r="B31" s="440"/>
      <c r="C31" s="440"/>
      <c r="D31" s="440"/>
      <c r="E31" s="500" t="s">
        <v>265</v>
      </c>
      <c r="F31" s="500"/>
      <c r="G31" s="501"/>
      <c r="H31" s="437">
        <f>SUM(H12,H16,H19,H22,H25,H28)</f>
        <v>0</v>
      </c>
      <c r="I31" s="438"/>
      <c r="J31" s="439"/>
      <c r="K31" s="542">
        <f>SUM(K12,K16,K19,K22,K25,K28)</f>
        <v>0</v>
      </c>
      <c r="L31" s="473"/>
      <c r="M31" s="542">
        <f>SUM(M12,M16,M19,M22,M25,M28)</f>
        <v>0</v>
      </c>
      <c r="N31" s="473"/>
      <c r="O31" s="455"/>
      <c r="P31" s="440"/>
      <c r="Q31" s="440"/>
      <c r="R31" s="440"/>
      <c r="S31" s="500" t="s">
        <v>265</v>
      </c>
      <c r="T31" s="500"/>
      <c r="U31" s="501"/>
      <c r="V31" s="633">
        <f>SUM(V15,V21,V27)</f>
        <v>0</v>
      </c>
      <c r="W31" s="634"/>
      <c r="X31" s="635"/>
    </row>
    <row r="32" spans="1:24" ht="25.5" customHeight="1" x14ac:dyDescent="0.2">
      <c r="A32" s="523"/>
      <c r="B32" s="440"/>
      <c r="C32" s="440"/>
      <c r="D32" s="440"/>
      <c r="E32" s="500" t="s">
        <v>266</v>
      </c>
      <c r="F32" s="500"/>
      <c r="G32" s="501"/>
      <c r="H32" s="437">
        <f>SUM(H13,H14,H17,H20,H23,H26,H29)</f>
        <v>0</v>
      </c>
      <c r="I32" s="438"/>
      <c r="J32" s="439"/>
      <c r="K32" s="542">
        <f>SUM(K13,K14,K17,K20,K23,K26,K29)</f>
        <v>0</v>
      </c>
      <c r="L32" s="473"/>
      <c r="M32" s="542">
        <f>SUM(M13,M14,M17,M20,M23,M26,M29)</f>
        <v>0</v>
      </c>
      <c r="N32" s="473"/>
      <c r="O32" s="455"/>
      <c r="P32" s="440"/>
      <c r="Q32" s="440"/>
      <c r="R32" s="440"/>
      <c r="S32" s="500" t="s">
        <v>266</v>
      </c>
      <c r="T32" s="500"/>
      <c r="U32" s="501"/>
      <c r="V32" s="633">
        <f>SUM(V18,V24)</f>
        <v>0</v>
      </c>
      <c r="W32" s="634"/>
      <c r="X32" s="635"/>
    </row>
    <row r="33" spans="1:24" ht="15" customHeight="1" x14ac:dyDescent="0.2">
      <c r="A33" s="543" t="s">
        <v>213</v>
      </c>
      <c r="B33" s="544"/>
      <c r="C33" s="544"/>
      <c r="D33" s="545"/>
      <c r="E33" s="549" t="s">
        <v>214</v>
      </c>
      <c r="F33" s="549"/>
      <c r="G33" s="550"/>
      <c r="H33" s="551" t="str">
        <f>IF(H30="","",IF(SUM(H30,H31,H32)=SUM(V30,V31,V32),"",(SUM(H30,H31,H32)-SUM(V30,V31,V32))))</f>
        <v/>
      </c>
      <c r="I33" s="551"/>
      <c r="J33" s="551"/>
      <c r="K33" s="551"/>
      <c r="L33" s="551"/>
      <c r="M33" s="551"/>
      <c r="N33" s="551"/>
      <c r="O33" s="551"/>
      <c r="P33" s="551"/>
      <c r="Q33" s="551"/>
      <c r="R33" s="551"/>
      <c r="S33" s="551"/>
      <c r="T33" s="551"/>
      <c r="U33" s="551"/>
      <c r="V33" s="551"/>
      <c r="W33" s="551"/>
      <c r="X33" s="552"/>
    </row>
    <row r="34" spans="1:24" ht="15" customHeight="1" x14ac:dyDescent="0.2">
      <c r="A34" s="546"/>
      <c r="B34" s="547"/>
      <c r="C34" s="547"/>
      <c r="D34" s="548"/>
      <c r="E34" s="553" t="s">
        <v>215</v>
      </c>
      <c r="F34" s="553"/>
      <c r="G34" s="554"/>
      <c r="H34" s="551" t="str">
        <f>IF(H30="","",IF((H32=V32),"",(H32-V32)))</f>
        <v/>
      </c>
      <c r="I34" s="551"/>
      <c r="J34" s="551"/>
      <c r="K34" s="551"/>
      <c r="L34" s="551"/>
      <c r="M34" s="551"/>
      <c r="N34" s="551"/>
      <c r="O34" s="551"/>
      <c r="P34" s="551"/>
      <c r="Q34" s="551"/>
      <c r="R34" s="551"/>
      <c r="S34" s="551"/>
      <c r="T34" s="551"/>
      <c r="U34" s="551"/>
      <c r="V34" s="551"/>
      <c r="W34" s="551"/>
      <c r="X34" s="552"/>
    </row>
    <row r="35" spans="1:24" ht="15" customHeight="1" x14ac:dyDescent="0.2">
      <c r="A35" s="443" t="s">
        <v>94</v>
      </c>
      <c r="B35" s="444"/>
      <c r="C35" s="444"/>
      <c r="D35" s="444"/>
      <c r="E35" s="444"/>
      <c r="F35" s="444"/>
      <c r="G35" s="444"/>
      <c r="H35" s="444"/>
      <c r="I35" s="444"/>
      <c r="J35" s="444"/>
      <c r="K35" s="444"/>
      <c r="L35" s="444"/>
      <c r="M35" s="444"/>
      <c r="N35" s="444"/>
      <c r="O35" s="444"/>
      <c r="P35" s="444"/>
      <c r="Q35" s="444"/>
      <c r="R35" s="444"/>
      <c r="S35" s="444"/>
      <c r="T35" s="444"/>
      <c r="U35" s="444"/>
      <c r="V35" s="444"/>
      <c r="W35" s="444"/>
      <c r="X35" s="445"/>
    </row>
    <row r="36" spans="1:24" ht="25.5" customHeight="1" x14ac:dyDescent="0.2">
      <c r="A36" s="469">
        <v>9</v>
      </c>
      <c r="B36" s="508" t="s">
        <v>201</v>
      </c>
      <c r="C36" s="508"/>
      <c r="D36" s="508"/>
      <c r="E36" s="441" t="s">
        <v>241</v>
      </c>
      <c r="F36" s="441"/>
      <c r="G36" s="442"/>
      <c r="H36" s="466">
        <f>SUM('Budget Detail-Personnel'!M35:N35)</f>
        <v>0</v>
      </c>
      <c r="I36" s="467"/>
      <c r="J36" s="468"/>
      <c r="K36" s="497"/>
      <c r="L36" s="498"/>
      <c r="M36" s="499"/>
      <c r="N36" s="498"/>
      <c r="O36" s="453">
        <v>6</v>
      </c>
      <c r="P36" s="481" t="s">
        <v>242</v>
      </c>
      <c r="Q36" s="481"/>
      <c r="R36" s="481"/>
      <c r="S36" s="441" t="s">
        <v>241</v>
      </c>
      <c r="T36" s="441"/>
      <c r="U36" s="442"/>
      <c r="V36" s="457">
        <f>SUM('Budget Detail-Personnel'!M35:N35,'Budget Detail-Vol Exp'!M21:N21,'Budget Detail-LowerTierSubaward'!O20:P20,'Budget Detail-Space'!O21:P21,'Budget Detail-Other Costs'!O36:P36)</f>
        <v>0</v>
      </c>
      <c r="W36" s="458"/>
      <c r="X36" s="459"/>
    </row>
    <row r="37" spans="1:24" ht="25.5" customHeight="1" x14ac:dyDescent="0.2">
      <c r="A37" s="469"/>
      <c r="B37" s="508"/>
      <c r="C37" s="508"/>
      <c r="D37" s="508"/>
      <c r="E37" s="500" t="s">
        <v>265</v>
      </c>
      <c r="F37" s="500"/>
      <c r="G37" s="501"/>
      <c r="H37" s="437">
        <f>SUM('Budget Detail-Personnel'!O35:P35,'Budget Detail-Personnel'!S35:T35,'Budget Detail-Personnel'!W35:X35)</f>
        <v>0</v>
      </c>
      <c r="I37" s="438"/>
      <c r="J37" s="439"/>
      <c r="K37" s="502"/>
      <c r="L37" s="503"/>
      <c r="M37" s="515"/>
      <c r="N37" s="503"/>
      <c r="O37" s="453"/>
      <c r="P37" s="481"/>
      <c r="Q37" s="481"/>
      <c r="R37" s="481"/>
      <c r="S37" s="441"/>
      <c r="T37" s="441"/>
      <c r="U37" s="442"/>
      <c r="V37" s="460"/>
      <c r="W37" s="461"/>
      <c r="X37" s="462"/>
    </row>
    <row r="38" spans="1:24" ht="25.5" customHeight="1" x14ac:dyDescent="0.2">
      <c r="A38" s="469"/>
      <c r="B38" s="508"/>
      <c r="C38" s="508"/>
      <c r="D38" s="508"/>
      <c r="E38" s="500" t="s">
        <v>266</v>
      </c>
      <c r="F38" s="500"/>
      <c r="G38" s="501"/>
      <c r="H38" s="437">
        <f>SUM('Budget Detail-Personnel'!Q35:R35,'Budget Detail-Personnel'!U35:V35)</f>
        <v>0</v>
      </c>
      <c r="I38" s="438"/>
      <c r="J38" s="439"/>
      <c r="K38" s="470"/>
      <c r="L38" s="471"/>
      <c r="M38" s="507"/>
      <c r="N38" s="471"/>
      <c r="O38" s="453"/>
      <c r="P38" s="481"/>
      <c r="Q38" s="481"/>
      <c r="R38" s="481"/>
      <c r="S38" s="441"/>
      <c r="T38" s="441"/>
      <c r="U38" s="442"/>
      <c r="V38" s="460"/>
      <c r="W38" s="461"/>
      <c r="X38" s="462"/>
    </row>
    <row r="39" spans="1:24" ht="25.5" customHeight="1" x14ac:dyDescent="0.2">
      <c r="A39" s="69">
        <v>10</v>
      </c>
      <c r="B39" s="508" t="s">
        <v>202</v>
      </c>
      <c r="C39" s="508"/>
      <c r="D39" s="508"/>
      <c r="E39" s="500" t="s">
        <v>266</v>
      </c>
      <c r="F39" s="500"/>
      <c r="G39" s="501"/>
      <c r="H39" s="437">
        <f>SUM('Budget Detail-Volunteers'!P22:Q22,'Budget Detail-Volunteers'!R22:S22)</f>
        <v>0</v>
      </c>
      <c r="I39" s="438"/>
      <c r="J39" s="439"/>
      <c r="K39" s="470"/>
      <c r="L39" s="471"/>
      <c r="M39" s="507"/>
      <c r="N39" s="471"/>
      <c r="O39" s="453"/>
      <c r="P39" s="481"/>
      <c r="Q39" s="481"/>
      <c r="R39" s="481"/>
      <c r="S39" s="441"/>
      <c r="T39" s="441"/>
      <c r="U39" s="442"/>
      <c r="V39" s="463"/>
      <c r="W39" s="464"/>
      <c r="X39" s="465"/>
    </row>
    <row r="40" spans="1:24" ht="25.5" customHeight="1" x14ac:dyDescent="0.2">
      <c r="A40" s="469">
        <v>11</v>
      </c>
      <c r="B40" s="508" t="s">
        <v>203</v>
      </c>
      <c r="C40" s="508"/>
      <c r="D40" s="508"/>
      <c r="E40" s="441" t="s">
        <v>241</v>
      </c>
      <c r="F40" s="441"/>
      <c r="G40" s="442"/>
      <c r="H40" s="466">
        <f>SUM('Budget Detail-Vol Exp'!M21:N21)</f>
        <v>0</v>
      </c>
      <c r="I40" s="467"/>
      <c r="J40" s="468"/>
      <c r="K40" s="497"/>
      <c r="L40" s="498"/>
      <c r="M40" s="499"/>
      <c r="N40" s="498"/>
      <c r="O40" s="454">
        <v>7</v>
      </c>
      <c r="P40" s="482" t="s">
        <v>204</v>
      </c>
      <c r="Q40" s="483"/>
      <c r="R40" s="484"/>
      <c r="S40" s="491" t="s">
        <v>265</v>
      </c>
      <c r="T40" s="492"/>
      <c r="U40" s="492"/>
      <c r="V40" s="447">
        <f>SUM('Budget Detail-Personnel'!O35:P35,'Budget Detail-Vol Exp'!O21:P21,'Budget Detail-LowerTierSubaward'!Q20:R20,'Budget Detail-Space'!Q21:R21,'Budget Detail-Other Costs'!Q36:R36)</f>
        <v>0</v>
      </c>
      <c r="W40" s="448"/>
      <c r="X40" s="449"/>
    </row>
    <row r="41" spans="1:24" ht="25.5" customHeight="1" x14ac:dyDescent="0.2">
      <c r="A41" s="469"/>
      <c r="B41" s="508"/>
      <c r="C41" s="508"/>
      <c r="D41" s="508"/>
      <c r="E41" s="500" t="s">
        <v>265</v>
      </c>
      <c r="F41" s="500"/>
      <c r="G41" s="501"/>
      <c r="H41" s="437">
        <f>SUM('Budget Detail-Vol Exp'!O21:P21,'Budget Detail-Vol Exp'!S21:T21,'Budget Detail-Vol Exp'!W21:X21)</f>
        <v>0</v>
      </c>
      <c r="I41" s="438"/>
      <c r="J41" s="439"/>
      <c r="K41" s="502"/>
      <c r="L41" s="503"/>
      <c r="M41" s="515"/>
      <c r="N41" s="503"/>
      <c r="O41" s="455"/>
      <c r="P41" s="485"/>
      <c r="Q41" s="486"/>
      <c r="R41" s="487"/>
      <c r="S41" s="493"/>
      <c r="T41" s="494"/>
      <c r="U41" s="494"/>
      <c r="V41" s="450"/>
      <c r="W41" s="451"/>
      <c r="X41" s="452"/>
    </row>
    <row r="42" spans="1:24" ht="25.5" customHeight="1" x14ac:dyDescent="0.2">
      <c r="A42" s="469"/>
      <c r="B42" s="508"/>
      <c r="C42" s="508"/>
      <c r="D42" s="508"/>
      <c r="E42" s="500" t="s">
        <v>266</v>
      </c>
      <c r="F42" s="500"/>
      <c r="G42" s="501"/>
      <c r="H42" s="437">
        <f>SUM('Budget Detail-Vol Exp'!Q21:R21,'Budget Detail-Vol Exp'!U21:V21)</f>
        <v>0</v>
      </c>
      <c r="I42" s="438"/>
      <c r="J42" s="439"/>
      <c r="K42" s="470"/>
      <c r="L42" s="471"/>
      <c r="M42" s="507"/>
      <c r="N42" s="471"/>
      <c r="O42" s="455"/>
      <c r="P42" s="485"/>
      <c r="Q42" s="486"/>
      <c r="R42" s="487"/>
      <c r="S42" s="495"/>
      <c r="T42" s="496"/>
      <c r="U42" s="496"/>
      <c r="V42" s="504"/>
      <c r="W42" s="505"/>
      <c r="X42" s="506"/>
    </row>
    <row r="43" spans="1:24" ht="25.5" customHeight="1" x14ac:dyDescent="0.2">
      <c r="A43" s="523">
        <v>12</v>
      </c>
      <c r="B43" s="524" t="s">
        <v>205</v>
      </c>
      <c r="C43" s="524"/>
      <c r="D43" s="524"/>
      <c r="E43" s="441" t="s">
        <v>241</v>
      </c>
      <c r="F43" s="441"/>
      <c r="G43" s="442"/>
      <c r="H43" s="466">
        <f>SUM('Budget Detail-LowerTierSubaward'!O20:P20)</f>
        <v>0</v>
      </c>
      <c r="I43" s="467"/>
      <c r="J43" s="468"/>
      <c r="K43" s="516"/>
      <c r="L43" s="517"/>
      <c r="M43" s="520"/>
      <c r="N43" s="517"/>
      <c r="O43" s="455"/>
      <c r="P43" s="485"/>
      <c r="Q43" s="486"/>
      <c r="R43" s="487"/>
      <c r="S43" s="491" t="s">
        <v>266</v>
      </c>
      <c r="T43" s="492"/>
      <c r="U43" s="492"/>
      <c r="V43" s="447">
        <f>SUM('Budget Detail-Personnel'!Q35:R35,'Budget Detail-Volunteers'!P22:Q22,'Budget Detail-Vol Exp'!Q21:R21,'Budget Detail-LowerTierSubaward'!S20:T20,'Budget Detail-Space'!S21:T21,'Budget Detail-Other Costs'!S36:T36)</f>
        <v>0</v>
      </c>
      <c r="W43" s="448"/>
      <c r="X43" s="449"/>
    </row>
    <row r="44" spans="1:24" ht="25.5" customHeight="1" x14ac:dyDescent="0.2">
      <c r="A44" s="523"/>
      <c r="B44" s="524"/>
      <c r="C44" s="524"/>
      <c r="D44" s="524"/>
      <c r="E44" s="500" t="s">
        <v>265</v>
      </c>
      <c r="F44" s="500"/>
      <c r="G44" s="501"/>
      <c r="H44" s="437">
        <f>SUM('Budget Detail-LowerTierSubaward'!Q20:R20,'Budget Detail-LowerTierSubaward'!U20:V20,'Budget Detail-LowerTierSubaward'!Y20:Z20)</f>
        <v>0</v>
      </c>
      <c r="I44" s="438"/>
      <c r="J44" s="439"/>
      <c r="K44" s="470"/>
      <c r="L44" s="471"/>
      <c r="M44" s="507"/>
      <c r="N44" s="471"/>
      <c r="O44" s="455"/>
      <c r="P44" s="485"/>
      <c r="Q44" s="486"/>
      <c r="R44" s="487"/>
      <c r="S44" s="493"/>
      <c r="T44" s="494"/>
      <c r="U44" s="494"/>
      <c r="V44" s="450"/>
      <c r="W44" s="451"/>
      <c r="X44" s="452"/>
    </row>
    <row r="45" spans="1:24" ht="25.5" customHeight="1" x14ac:dyDescent="0.2">
      <c r="A45" s="523"/>
      <c r="B45" s="524"/>
      <c r="C45" s="524"/>
      <c r="D45" s="524"/>
      <c r="E45" s="500" t="s">
        <v>266</v>
      </c>
      <c r="F45" s="500"/>
      <c r="G45" s="501"/>
      <c r="H45" s="437">
        <f>SUM('Budget Detail-LowerTierSubaward'!S20:T20,'Budget Detail-LowerTierSubaward'!W20:X20)</f>
        <v>0</v>
      </c>
      <c r="I45" s="438"/>
      <c r="J45" s="439"/>
      <c r="K45" s="470"/>
      <c r="L45" s="471"/>
      <c r="M45" s="507"/>
      <c r="N45" s="471"/>
      <c r="O45" s="456"/>
      <c r="P45" s="488"/>
      <c r="Q45" s="489"/>
      <c r="R45" s="490"/>
      <c r="S45" s="495"/>
      <c r="T45" s="496"/>
      <c r="U45" s="496"/>
      <c r="V45" s="504"/>
      <c r="W45" s="505"/>
      <c r="X45" s="506"/>
    </row>
    <row r="46" spans="1:24" ht="25.5" customHeight="1" x14ac:dyDescent="0.2">
      <c r="A46" s="523">
        <v>13</v>
      </c>
      <c r="B46" s="508" t="s">
        <v>206</v>
      </c>
      <c r="C46" s="508"/>
      <c r="D46" s="508"/>
      <c r="E46" s="441" t="s">
        <v>241</v>
      </c>
      <c r="F46" s="441"/>
      <c r="G46" s="442"/>
      <c r="H46" s="466">
        <f>SUM('Budget Detail-Space'!O21:P21)</f>
        <v>0</v>
      </c>
      <c r="I46" s="467"/>
      <c r="J46" s="468"/>
      <c r="K46" s="516"/>
      <c r="L46" s="517"/>
      <c r="M46" s="520"/>
      <c r="N46" s="517"/>
      <c r="O46" s="454">
        <v>8</v>
      </c>
      <c r="P46" s="482" t="s">
        <v>207</v>
      </c>
      <c r="Q46" s="483"/>
      <c r="R46" s="484"/>
      <c r="S46" s="491" t="s">
        <v>265</v>
      </c>
      <c r="T46" s="492"/>
      <c r="U46" s="521"/>
      <c r="V46" s="447">
        <f>SUM('Budget Detail-Personnel'!S35:T35,'Budget Detail-Vol Exp'!S21:T21,'Budget Detail-LowerTierSubaward'!U20:V20,'Budget Detail-Space'!U21:V21,'Budget Detail-Other Costs'!U36:V36)</f>
        <v>0</v>
      </c>
      <c r="W46" s="448"/>
      <c r="X46" s="449"/>
    </row>
    <row r="47" spans="1:24" ht="25.5" customHeight="1" x14ac:dyDescent="0.2">
      <c r="A47" s="523"/>
      <c r="B47" s="508"/>
      <c r="C47" s="508"/>
      <c r="D47" s="508"/>
      <c r="E47" s="500" t="s">
        <v>265</v>
      </c>
      <c r="F47" s="500"/>
      <c r="G47" s="501"/>
      <c r="H47" s="437">
        <f>SUM('Budget Detail-Space'!Q21:R21,'Budget Detail-Space'!U21:V21,'Budget Detail-Space'!Y21:Z21)</f>
        <v>0</v>
      </c>
      <c r="I47" s="438"/>
      <c r="J47" s="439"/>
      <c r="K47" s="470"/>
      <c r="L47" s="471"/>
      <c r="M47" s="507"/>
      <c r="N47" s="471"/>
      <c r="O47" s="455"/>
      <c r="P47" s="485"/>
      <c r="Q47" s="486"/>
      <c r="R47" s="487"/>
      <c r="S47" s="493"/>
      <c r="T47" s="494"/>
      <c r="U47" s="522"/>
      <c r="V47" s="450"/>
      <c r="W47" s="451"/>
      <c r="X47" s="452"/>
    </row>
    <row r="48" spans="1:24" ht="30" customHeight="1" x14ac:dyDescent="0.2">
      <c r="A48" s="523"/>
      <c r="B48" s="508"/>
      <c r="C48" s="508"/>
      <c r="D48" s="508"/>
      <c r="E48" s="500" t="s">
        <v>266</v>
      </c>
      <c r="F48" s="500"/>
      <c r="G48" s="501"/>
      <c r="H48" s="437">
        <f>SUM('Budget Detail-Space'!S21:T21,'Budget Detail-Space'!W21:X21)</f>
        <v>0</v>
      </c>
      <c r="I48" s="438"/>
      <c r="J48" s="439"/>
      <c r="K48" s="470"/>
      <c r="L48" s="471"/>
      <c r="M48" s="507"/>
      <c r="N48" s="471"/>
      <c r="O48" s="455"/>
      <c r="P48" s="485"/>
      <c r="Q48" s="486"/>
      <c r="R48" s="487"/>
      <c r="S48" s="501" t="s">
        <v>266</v>
      </c>
      <c r="T48" s="518"/>
      <c r="U48" s="519"/>
      <c r="V48" s="537">
        <f>SUM('Budget Detail-Personnel'!U35:V35,'Budget Detail-Volunteers'!R22:S22,'Budget Detail-Vol Exp'!U21:V21,'Budget Detail-LowerTierSubaward'!W20:X20,'Budget Detail-Space'!W21:X21,'Budget Detail-Other Costs'!W36:X36)</f>
        <v>0</v>
      </c>
      <c r="W48" s="538"/>
      <c r="X48" s="539"/>
    </row>
    <row r="49" spans="1:24" ht="25.5" customHeight="1" x14ac:dyDescent="0.2">
      <c r="A49" s="523">
        <v>14</v>
      </c>
      <c r="B49" s="524" t="s">
        <v>209</v>
      </c>
      <c r="C49" s="524"/>
      <c r="D49" s="524"/>
      <c r="E49" s="441" t="s">
        <v>241</v>
      </c>
      <c r="F49" s="441"/>
      <c r="G49" s="442"/>
      <c r="H49" s="466">
        <f>SUM('Budget Detail-Other Costs'!O36:P36)</f>
        <v>0</v>
      </c>
      <c r="I49" s="467"/>
      <c r="J49" s="468"/>
      <c r="K49" s="516"/>
      <c r="L49" s="517"/>
      <c r="M49" s="520"/>
      <c r="N49" s="517"/>
      <c r="O49" s="454">
        <v>9</v>
      </c>
      <c r="P49" s="482" t="s">
        <v>210</v>
      </c>
      <c r="Q49" s="483"/>
      <c r="R49" s="484"/>
      <c r="S49" s="491" t="s">
        <v>265</v>
      </c>
      <c r="T49" s="492"/>
      <c r="U49" s="492"/>
      <c r="V49" s="447">
        <f>SUM('Budget Detail-Personnel'!W35:X35,'Budget Detail-Vol Exp'!W21:X21,'Budget Detail-LowerTierSubaward'!Y20:Z20,'Budget Detail-Space'!Y21:Z21,'Budget Detail-Other Costs'!Y36:Z36)</f>
        <v>0</v>
      </c>
      <c r="W49" s="448"/>
      <c r="X49" s="449"/>
    </row>
    <row r="50" spans="1:24" ht="25.5" customHeight="1" x14ac:dyDescent="0.2">
      <c r="A50" s="523"/>
      <c r="B50" s="524"/>
      <c r="C50" s="524"/>
      <c r="D50" s="524"/>
      <c r="E50" s="500" t="s">
        <v>265</v>
      </c>
      <c r="F50" s="500"/>
      <c r="G50" s="501"/>
      <c r="H50" s="437">
        <f>SUM('Budget Detail-Other Costs'!Q36:R36,'Budget Detail-Other Costs'!U36:V36,'Budget Detail-Other Costs'!Y36:Z36)</f>
        <v>0</v>
      </c>
      <c r="I50" s="438"/>
      <c r="J50" s="439"/>
      <c r="K50" s="470"/>
      <c r="L50" s="471"/>
      <c r="M50" s="507"/>
      <c r="N50" s="471"/>
      <c r="O50" s="455"/>
      <c r="P50" s="485"/>
      <c r="Q50" s="486"/>
      <c r="R50" s="487"/>
      <c r="S50" s="493"/>
      <c r="T50" s="494"/>
      <c r="U50" s="494"/>
      <c r="V50" s="450"/>
      <c r="W50" s="451"/>
      <c r="X50" s="452"/>
    </row>
    <row r="51" spans="1:24" ht="25.5" customHeight="1" x14ac:dyDescent="0.2">
      <c r="A51" s="523"/>
      <c r="B51" s="524"/>
      <c r="C51" s="524"/>
      <c r="D51" s="524"/>
      <c r="E51" s="500" t="s">
        <v>266</v>
      </c>
      <c r="F51" s="500"/>
      <c r="G51" s="501"/>
      <c r="H51" s="437">
        <f>SUM('Budget Detail-Other Costs'!S36:T36,'Budget Detail-Other Costs'!W36:X36)</f>
        <v>0</v>
      </c>
      <c r="I51" s="438"/>
      <c r="J51" s="439"/>
      <c r="K51" s="470"/>
      <c r="L51" s="471"/>
      <c r="M51" s="507"/>
      <c r="N51" s="471"/>
      <c r="O51" s="456"/>
      <c r="P51" s="488"/>
      <c r="Q51" s="489"/>
      <c r="R51" s="490"/>
      <c r="S51" s="495"/>
      <c r="T51" s="496"/>
      <c r="U51" s="496"/>
      <c r="V51" s="504"/>
      <c r="W51" s="505"/>
      <c r="X51" s="506"/>
    </row>
    <row r="52" spans="1:24" ht="25.5" customHeight="1" x14ac:dyDescent="0.2">
      <c r="A52" s="523">
        <v>15</v>
      </c>
      <c r="B52" s="440" t="s">
        <v>216</v>
      </c>
      <c r="C52" s="440"/>
      <c r="D52" s="440"/>
      <c r="E52" s="441" t="s">
        <v>241</v>
      </c>
      <c r="F52" s="441"/>
      <c r="G52" s="442"/>
      <c r="H52" s="466">
        <f>SUM(H36,H40,H43,H46,H49)</f>
        <v>0</v>
      </c>
      <c r="I52" s="467"/>
      <c r="J52" s="468"/>
      <c r="K52" s="540">
        <f>SUM(K36,K40,K43,K46,K49)</f>
        <v>0</v>
      </c>
      <c r="L52" s="541"/>
      <c r="M52" s="566">
        <f>SUM(M36,M40,M43,M46,M49)</f>
        <v>0</v>
      </c>
      <c r="N52" s="541"/>
      <c r="O52" s="561">
        <v>10</v>
      </c>
      <c r="P52" s="562" t="s">
        <v>217</v>
      </c>
      <c r="Q52" s="562"/>
      <c r="R52" s="562"/>
      <c r="S52" s="441" t="s">
        <v>241</v>
      </c>
      <c r="T52" s="441"/>
      <c r="U52" s="442"/>
      <c r="V52" s="563">
        <f>SUM(V36)</f>
        <v>0</v>
      </c>
      <c r="W52" s="564"/>
      <c r="X52" s="565"/>
    </row>
    <row r="53" spans="1:24" ht="25.5" customHeight="1" x14ac:dyDescent="0.2">
      <c r="A53" s="523"/>
      <c r="B53" s="440"/>
      <c r="C53" s="440"/>
      <c r="D53" s="440"/>
      <c r="E53" s="500" t="s">
        <v>265</v>
      </c>
      <c r="F53" s="500"/>
      <c r="G53" s="501"/>
      <c r="H53" s="437">
        <f>SUM(H37,H41,H44,H47,H50)</f>
        <v>0</v>
      </c>
      <c r="I53" s="438"/>
      <c r="J53" s="439"/>
      <c r="K53" s="542">
        <f>SUM(K37,K41,K44,K47,,K50)</f>
        <v>0</v>
      </c>
      <c r="L53" s="473"/>
      <c r="M53" s="472">
        <f>SUM(M37,M41,M44,M47,M50)</f>
        <v>0</v>
      </c>
      <c r="N53" s="473"/>
      <c r="O53" s="561"/>
      <c r="P53" s="562"/>
      <c r="Q53" s="562"/>
      <c r="R53" s="562"/>
      <c r="S53" s="500" t="s">
        <v>265</v>
      </c>
      <c r="T53" s="500"/>
      <c r="U53" s="501"/>
      <c r="V53" s="437">
        <f>SUM(V40,V46,V49)</f>
        <v>0</v>
      </c>
      <c r="W53" s="438"/>
      <c r="X53" s="439"/>
    </row>
    <row r="54" spans="1:24" ht="25.5" customHeight="1" x14ac:dyDescent="0.2">
      <c r="A54" s="523"/>
      <c r="B54" s="440"/>
      <c r="C54" s="440"/>
      <c r="D54" s="440"/>
      <c r="E54" s="500" t="s">
        <v>266</v>
      </c>
      <c r="F54" s="500"/>
      <c r="G54" s="501"/>
      <c r="H54" s="437">
        <f>SUM(H38,H39,H42,H45,H48,H51)</f>
        <v>0</v>
      </c>
      <c r="I54" s="438"/>
      <c r="J54" s="439"/>
      <c r="K54" s="542">
        <f>SUM(K38,K39,K42,K45,K48,K51)</f>
        <v>0</v>
      </c>
      <c r="L54" s="473"/>
      <c r="M54" s="472">
        <f>SUM(M38,M39,M42,M45,M48,M51)</f>
        <v>0</v>
      </c>
      <c r="N54" s="473"/>
      <c r="O54" s="561"/>
      <c r="P54" s="562"/>
      <c r="Q54" s="562"/>
      <c r="R54" s="562"/>
      <c r="S54" s="500" t="s">
        <v>266</v>
      </c>
      <c r="T54" s="500"/>
      <c r="U54" s="501"/>
      <c r="V54" s="437">
        <f>SUM(V43,V48)</f>
        <v>0</v>
      </c>
      <c r="W54" s="438"/>
      <c r="X54" s="439"/>
    </row>
    <row r="55" spans="1:24" ht="15" customHeight="1" x14ac:dyDescent="0.2">
      <c r="A55" s="555" t="s">
        <v>213</v>
      </c>
      <c r="B55" s="556"/>
      <c r="C55" s="556"/>
      <c r="D55" s="557"/>
      <c r="E55" s="549" t="s">
        <v>214</v>
      </c>
      <c r="F55" s="549"/>
      <c r="G55" s="550"/>
      <c r="H55" s="551" t="str">
        <f>IF(H52="","",IF(SUM(H52,H53)=SUM(V52,V53),"",(SUM(H52,H53)-SUM(V52,V53))))</f>
        <v/>
      </c>
      <c r="I55" s="551"/>
      <c r="J55" s="551"/>
      <c r="K55" s="551"/>
      <c r="L55" s="551"/>
      <c r="M55" s="551"/>
      <c r="N55" s="551"/>
      <c r="O55" s="551"/>
      <c r="P55" s="551"/>
      <c r="Q55" s="551"/>
      <c r="R55" s="551"/>
      <c r="S55" s="551"/>
      <c r="T55" s="551"/>
      <c r="U55" s="551"/>
      <c r="V55" s="551"/>
      <c r="W55" s="551"/>
      <c r="X55" s="552"/>
    </row>
    <row r="56" spans="1:24" ht="15" customHeight="1" x14ac:dyDescent="0.2">
      <c r="A56" s="558"/>
      <c r="B56" s="559"/>
      <c r="C56" s="559"/>
      <c r="D56" s="560"/>
      <c r="E56" s="553" t="s">
        <v>215</v>
      </c>
      <c r="F56" s="553"/>
      <c r="G56" s="554"/>
      <c r="H56" s="551" t="str">
        <f>IF(H52="","",IF((H54=V54),"",(H54-V54)))</f>
        <v/>
      </c>
      <c r="I56" s="551"/>
      <c r="J56" s="551"/>
      <c r="K56" s="551"/>
      <c r="L56" s="551"/>
      <c r="M56" s="551"/>
      <c r="N56" s="551"/>
      <c r="O56" s="551"/>
      <c r="P56" s="551"/>
      <c r="Q56" s="551"/>
      <c r="R56" s="551"/>
      <c r="S56" s="551"/>
      <c r="T56" s="551"/>
      <c r="U56" s="551"/>
      <c r="V56" s="551"/>
      <c r="W56" s="551"/>
      <c r="X56" s="552"/>
    </row>
    <row r="57" spans="1:24" ht="15" customHeight="1" x14ac:dyDescent="0.2">
      <c r="A57" s="567" t="s">
        <v>62</v>
      </c>
      <c r="B57" s="124"/>
      <c r="C57" s="124"/>
      <c r="D57" s="124"/>
      <c r="E57" s="124"/>
      <c r="F57" s="124"/>
      <c r="G57" s="124"/>
      <c r="H57" s="124"/>
      <c r="I57" s="124"/>
      <c r="J57" s="124"/>
      <c r="K57" s="124"/>
      <c r="L57" s="124"/>
      <c r="M57" s="124"/>
      <c r="N57" s="124"/>
      <c r="O57" s="124"/>
      <c r="P57" s="124"/>
      <c r="Q57" s="124"/>
      <c r="R57" s="124"/>
      <c r="S57" s="124"/>
      <c r="T57" s="124"/>
      <c r="U57" s="124"/>
      <c r="V57" s="124"/>
      <c r="W57" s="124"/>
      <c r="X57" s="568"/>
    </row>
    <row r="58" spans="1:24" ht="25.5" customHeight="1" x14ac:dyDescent="0.2">
      <c r="A58" s="523">
        <v>16</v>
      </c>
      <c r="B58" s="569" t="s">
        <v>218</v>
      </c>
      <c r="C58" s="569"/>
      <c r="D58" s="569"/>
      <c r="E58" s="441" t="s">
        <v>241</v>
      </c>
      <c r="F58" s="441"/>
      <c r="G58" s="442"/>
      <c r="H58" s="466">
        <f>SUM(H30,H52)</f>
        <v>0</v>
      </c>
      <c r="I58" s="467"/>
      <c r="J58" s="468"/>
      <c r="K58" s="571">
        <f>SUM(K30,K52)</f>
        <v>0</v>
      </c>
      <c r="L58" s="572"/>
      <c r="M58" s="577">
        <f>SUM(M30,M52)</f>
        <v>0</v>
      </c>
      <c r="N58" s="572"/>
      <c r="O58" s="561">
        <v>11</v>
      </c>
      <c r="P58" s="570" t="s">
        <v>219</v>
      </c>
      <c r="Q58" s="570"/>
      <c r="R58" s="570"/>
      <c r="S58" s="441" t="s">
        <v>241</v>
      </c>
      <c r="T58" s="441"/>
      <c r="U58" s="442"/>
      <c r="V58" s="466">
        <f>SUM(V30,V52)</f>
        <v>0</v>
      </c>
      <c r="W58" s="467"/>
      <c r="X58" s="468"/>
    </row>
    <row r="59" spans="1:24" ht="25.5" customHeight="1" x14ac:dyDescent="0.2">
      <c r="A59" s="523"/>
      <c r="B59" s="569"/>
      <c r="C59" s="569"/>
      <c r="D59" s="569"/>
      <c r="E59" s="500" t="s">
        <v>265</v>
      </c>
      <c r="F59" s="500"/>
      <c r="G59" s="501"/>
      <c r="H59" s="437">
        <f>SUM(H31,H53)</f>
        <v>0</v>
      </c>
      <c r="I59" s="438"/>
      <c r="J59" s="439"/>
      <c r="K59" s="573">
        <f>SUM(K31,K53)</f>
        <v>0</v>
      </c>
      <c r="L59" s="574"/>
      <c r="M59" s="578">
        <f>SUM(M31,M53)</f>
        <v>0</v>
      </c>
      <c r="N59" s="574"/>
      <c r="O59" s="561"/>
      <c r="P59" s="570"/>
      <c r="Q59" s="570"/>
      <c r="R59" s="570"/>
      <c r="S59" s="500" t="s">
        <v>265</v>
      </c>
      <c r="T59" s="500"/>
      <c r="U59" s="501"/>
      <c r="V59" s="437">
        <f>SUM(V31,V53)</f>
        <v>0</v>
      </c>
      <c r="W59" s="438"/>
      <c r="X59" s="439"/>
    </row>
    <row r="60" spans="1:24" ht="25.5" customHeight="1" x14ac:dyDescent="0.2">
      <c r="A60" s="523"/>
      <c r="B60" s="569"/>
      <c r="C60" s="569"/>
      <c r="D60" s="569"/>
      <c r="E60" s="500" t="s">
        <v>266</v>
      </c>
      <c r="F60" s="500"/>
      <c r="G60" s="501"/>
      <c r="H60" s="437">
        <f>SUM(H32,H54)</f>
        <v>0</v>
      </c>
      <c r="I60" s="438"/>
      <c r="J60" s="439"/>
      <c r="K60" s="575">
        <f>SUM(K32,K54)</f>
        <v>0</v>
      </c>
      <c r="L60" s="576"/>
      <c r="M60" s="579">
        <f>SUM(M32,M54)</f>
        <v>0</v>
      </c>
      <c r="N60" s="576"/>
      <c r="O60" s="561"/>
      <c r="P60" s="570"/>
      <c r="Q60" s="570"/>
      <c r="R60" s="570"/>
      <c r="S60" s="500" t="s">
        <v>266</v>
      </c>
      <c r="T60" s="500"/>
      <c r="U60" s="501"/>
      <c r="V60" s="437">
        <f>SUM(V32,V54)</f>
        <v>0</v>
      </c>
      <c r="W60" s="438"/>
      <c r="X60" s="439"/>
    </row>
    <row r="61" spans="1:24" ht="30" customHeight="1" x14ac:dyDescent="0.2">
      <c r="A61" s="70">
        <v>17</v>
      </c>
      <c r="B61" s="588" t="s">
        <v>220</v>
      </c>
      <c r="C61" s="588"/>
      <c r="D61" s="588"/>
      <c r="E61" s="588"/>
      <c r="F61" s="588"/>
      <c r="G61" s="589"/>
      <c r="H61" s="592">
        <f>SUM(H58:I60)</f>
        <v>0</v>
      </c>
      <c r="I61" s="593"/>
      <c r="J61" s="594"/>
      <c r="K61" s="595">
        <f>SUM(K58:K60)</f>
        <v>0</v>
      </c>
      <c r="L61" s="596"/>
      <c r="M61" s="597">
        <f>SUM(M58:M60)</f>
        <v>0</v>
      </c>
      <c r="N61" s="596"/>
      <c r="O61" s="68">
        <v>12</v>
      </c>
      <c r="P61" s="590" t="s">
        <v>221</v>
      </c>
      <c r="Q61" s="590"/>
      <c r="R61" s="590"/>
      <c r="S61" s="590"/>
      <c r="T61" s="590"/>
      <c r="U61" s="591"/>
      <c r="V61" s="592">
        <f>SUM(V58:W60)</f>
        <v>0</v>
      </c>
      <c r="W61" s="593"/>
      <c r="X61" s="594"/>
    </row>
    <row r="62" spans="1:24" ht="24.95" customHeight="1" x14ac:dyDescent="0.2">
      <c r="A62" s="580" t="s">
        <v>213</v>
      </c>
      <c r="B62" s="581"/>
      <c r="C62" s="581"/>
      <c r="D62" s="581"/>
      <c r="E62" s="581"/>
      <c r="F62" s="581"/>
      <c r="G62" s="582"/>
      <c r="H62" s="551" t="str">
        <f>IF(H61=0,"",(H61-V61))</f>
        <v/>
      </c>
      <c r="I62" s="551"/>
      <c r="J62" s="551"/>
      <c r="K62" s="551"/>
      <c r="L62" s="551"/>
      <c r="M62" s="551"/>
      <c r="N62" s="551"/>
      <c r="O62" s="551"/>
      <c r="P62" s="551"/>
      <c r="Q62" s="551"/>
      <c r="R62" s="551"/>
      <c r="S62" s="551"/>
      <c r="T62" s="551"/>
      <c r="U62" s="551"/>
      <c r="V62" s="551"/>
      <c r="W62" s="551"/>
      <c r="X62" s="552"/>
    </row>
    <row r="63" spans="1:24" ht="24.95" customHeight="1" thickBot="1" x14ac:dyDescent="0.25">
      <c r="A63" s="583" t="s">
        <v>264</v>
      </c>
      <c r="B63" s="584"/>
      <c r="C63" s="584"/>
      <c r="D63" s="584"/>
      <c r="E63" s="584"/>
      <c r="F63" s="584"/>
      <c r="G63" s="585"/>
      <c r="H63" s="586" t="str">
        <f>IF(V11=0,"",IF((V15+V18+V40+V43+1)&lt;(0.25*(V11+V36)),"Match Not Met","Match Met"))</f>
        <v/>
      </c>
      <c r="I63" s="586"/>
      <c r="J63" s="586"/>
      <c r="K63" s="586"/>
      <c r="L63" s="586"/>
      <c r="M63" s="586"/>
      <c r="N63" s="586"/>
      <c r="O63" s="586"/>
      <c r="P63" s="586"/>
      <c r="Q63" s="586"/>
      <c r="R63" s="586"/>
      <c r="S63" s="586"/>
      <c r="T63" s="586"/>
      <c r="U63" s="586"/>
      <c r="V63" s="586"/>
      <c r="W63" s="586"/>
      <c r="X63" s="587"/>
    </row>
    <row r="65" spans="1:24" ht="13.15" customHeight="1" x14ac:dyDescent="0.2">
      <c r="A65" s="28" t="s">
        <v>222</v>
      </c>
    </row>
    <row r="66" spans="1:24" ht="16.899999999999999" customHeight="1" x14ac:dyDescent="0.2">
      <c r="A66" s="446" t="s">
        <v>223</v>
      </c>
      <c r="B66" s="446"/>
      <c r="C66" s="446"/>
      <c r="D66" s="446"/>
      <c r="E66" s="446"/>
      <c r="F66" s="446"/>
      <c r="G66" s="446"/>
      <c r="H66" s="446"/>
      <c r="I66" s="446"/>
      <c r="J66" s="446"/>
      <c r="K66" s="446"/>
      <c r="L66" s="446"/>
      <c r="M66" s="446"/>
      <c r="N66" s="446"/>
      <c r="O66" s="446"/>
      <c r="P66" s="446"/>
      <c r="Q66" s="446"/>
      <c r="R66" s="446"/>
      <c r="S66" s="446"/>
      <c r="T66" s="446"/>
      <c r="U66" s="446"/>
      <c r="V66" s="446"/>
      <c r="W66" s="446"/>
      <c r="X66" s="446"/>
    </row>
  </sheetData>
  <sheetProtection algorithmName="SHA-512" hashValue="wuh/KrBFsR/hv/COSKKafobcZHlZrp73sXpndya8mPU5la6wSpnzb+HRZTUdiC/5CPgMhCcbe19QrmqUmhuSow==" saltValue="xiRNmEzFGm3gs8WxClHDUQ==" spinCount="100000" sheet="1" selectLockedCells="1"/>
  <mergeCells count="311">
    <mergeCell ref="H19:J19"/>
    <mergeCell ref="H20:J20"/>
    <mergeCell ref="K23:L23"/>
    <mergeCell ref="M23:N23"/>
    <mergeCell ref="K22:L22"/>
    <mergeCell ref="M22:N22"/>
    <mergeCell ref="K21:L21"/>
    <mergeCell ref="M21:N21"/>
    <mergeCell ref="K29:L29"/>
    <mergeCell ref="M29:N29"/>
    <mergeCell ref="M28:N28"/>
    <mergeCell ref="K28:L28"/>
    <mergeCell ref="K26:L26"/>
    <mergeCell ref="M26:N26"/>
    <mergeCell ref="H27:J27"/>
    <mergeCell ref="H28:J28"/>
    <mergeCell ref="H29:J29"/>
    <mergeCell ref="F2:X2"/>
    <mergeCell ref="F1:X1"/>
    <mergeCell ref="F3:X3"/>
    <mergeCell ref="F4:M4"/>
    <mergeCell ref="V4:X4"/>
    <mergeCell ref="N4:P4"/>
    <mergeCell ref="Q4:U4"/>
    <mergeCell ref="F5:X5"/>
    <mergeCell ref="E23:G23"/>
    <mergeCell ref="E19:G19"/>
    <mergeCell ref="E20:G20"/>
    <mergeCell ref="S18:U20"/>
    <mergeCell ref="V9:X9"/>
    <mergeCell ref="H11:J11"/>
    <mergeCell ref="H12:J12"/>
    <mergeCell ref="H13:J13"/>
    <mergeCell ref="O11:O14"/>
    <mergeCell ref="O15:O20"/>
    <mergeCell ref="O21:O26"/>
    <mergeCell ref="K9:L9"/>
    <mergeCell ref="M9:N9"/>
    <mergeCell ref="V8:X8"/>
    <mergeCell ref="H9:J9"/>
    <mergeCell ref="V18:X20"/>
    <mergeCell ref="A62:G62"/>
    <mergeCell ref="H62:X62"/>
    <mergeCell ref="A63:G63"/>
    <mergeCell ref="H63:X63"/>
    <mergeCell ref="E60:G60"/>
    <mergeCell ref="S60:U60"/>
    <mergeCell ref="B61:G61"/>
    <mergeCell ref="P61:U61"/>
    <mergeCell ref="H61:J61"/>
    <mergeCell ref="K61:L61"/>
    <mergeCell ref="M61:N61"/>
    <mergeCell ref="V61:X61"/>
    <mergeCell ref="E59:G59"/>
    <mergeCell ref="S59:U59"/>
    <mergeCell ref="A57:X57"/>
    <mergeCell ref="A58:A60"/>
    <mergeCell ref="B58:D60"/>
    <mergeCell ref="E58:G58"/>
    <mergeCell ref="O58:O60"/>
    <mergeCell ref="P58:R60"/>
    <mergeCell ref="S58:U58"/>
    <mergeCell ref="H58:J58"/>
    <mergeCell ref="H59:J59"/>
    <mergeCell ref="H60:J60"/>
    <mergeCell ref="K58:L58"/>
    <mergeCell ref="K59:L59"/>
    <mergeCell ref="K60:L60"/>
    <mergeCell ref="M58:N58"/>
    <mergeCell ref="M59:N59"/>
    <mergeCell ref="M60:N60"/>
    <mergeCell ref="V58:X58"/>
    <mergeCell ref="V59:X59"/>
    <mergeCell ref="V60:X60"/>
    <mergeCell ref="H52:J52"/>
    <mergeCell ref="S54:U54"/>
    <mergeCell ref="A55:D56"/>
    <mergeCell ref="E55:G55"/>
    <mergeCell ref="H55:X55"/>
    <mergeCell ref="E56:G56"/>
    <mergeCell ref="H56:X56"/>
    <mergeCell ref="S52:U52"/>
    <mergeCell ref="E53:G53"/>
    <mergeCell ref="S53:U53"/>
    <mergeCell ref="A52:A54"/>
    <mergeCell ref="B52:D54"/>
    <mergeCell ref="E52:G52"/>
    <mergeCell ref="O52:O54"/>
    <mergeCell ref="P52:R54"/>
    <mergeCell ref="E54:G54"/>
    <mergeCell ref="H53:J53"/>
    <mergeCell ref="H54:J54"/>
    <mergeCell ref="K53:L53"/>
    <mergeCell ref="V52:X52"/>
    <mergeCell ref="V54:X54"/>
    <mergeCell ref="K52:L52"/>
    <mergeCell ref="K54:L54"/>
    <mergeCell ref="M52:N52"/>
    <mergeCell ref="A49:A51"/>
    <mergeCell ref="B49:D51"/>
    <mergeCell ref="E49:G49"/>
    <mergeCell ref="S49:U51"/>
    <mergeCell ref="E50:G50"/>
    <mergeCell ref="E51:G51"/>
    <mergeCell ref="P49:R51"/>
    <mergeCell ref="H49:J49"/>
    <mergeCell ref="H50:J50"/>
    <mergeCell ref="H51:J51"/>
    <mergeCell ref="K51:L51"/>
    <mergeCell ref="M51:N51"/>
    <mergeCell ref="K50:L50"/>
    <mergeCell ref="M50:N50"/>
    <mergeCell ref="K49:L49"/>
    <mergeCell ref="M49:N49"/>
    <mergeCell ref="H46:J46"/>
    <mergeCell ref="H47:J47"/>
    <mergeCell ref="H48:J48"/>
    <mergeCell ref="E47:G47"/>
    <mergeCell ref="E48:G48"/>
    <mergeCell ref="A46:A48"/>
    <mergeCell ref="B46:D48"/>
    <mergeCell ref="E46:G46"/>
    <mergeCell ref="K48:L48"/>
    <mergeCell ref="K47:L47"/>
    <mergeCell ref="E42:G42"/>
    <mergeCell ref="K37:L37"/>
    <mergeCell ref="M37:N37"/>
    <mergeCell ref="S31:U31"/>
    <mergeCell ref="S32:U32"/>
    <mergeCell ref="A43:A45"/>
    <mergeCell ref="B43:D45"/>
    <mergeCell ref="E43:G43"/>
    <mergeCell ref="E37:G37"/>
    <mergeCell ref="E38:G38"/>
    <mergeCell ref="B39:D39"/>
    <mergeCell ref="E39:G39"/>
    <mergeCell ref="B40:D42"/>
    <mergeCell ref="E40:G40"/>
    <mergeCell ref="A36:A38"/>
    <mergeCell ref="B36:D38"/>
    <mergeCell ref="E44:G44"/>
    <mergeCell ref="E45:G45"/>
    <mergeCell ref="E41:G41"/>
    <mergeCell ref="A33:D34"/>
    <mergeCell ref="E33:G33"/>
    <mergeCell ref="H33:X33"/>
    <mergeCell ref="E34:G34"/>
    <mergeCell ref="H34:X34"/>
    <mergeCell ref="A30:A32"/>
    <mergeCell ref="B30:D32"/>
    <mergeCell ref="E30:G30"/>
    <mergeCell ref="O30:O32"/>
    <mergeCell ref="H30:J30"/>
    <mergeCell ref="K30:L30"/>
    <mergeCell ref="H31:J31"/>
    <mergeCell ref="H32:J32"/>
    <mergeCell ref="K32:L32"/>
    <mergeCell ref="M32:N32"/>
    <mergeCell ref="K31:L31"/>
    <mergeCell ref="M31:N31"/>
    <mergeCell ref="E31:G31"/>
    <mergeCell ref="E32:G32"/>
    <mergeCell ref="A27:A29"/>
    <mergeCell ref="B27:D29"/>
    <mergeCell ref="E27:G27"/>
    <mergeCell ref="S27:U29"/>
    <mergeCell ref="K27:L27"/>
    <mergeCell ref="M27:N27"/>
    <mergeCell ref="E28:G28"/>
    <mergeCell ref="E29:G29"/>
    <mergeCell ref="P27:R29"/>
    <mergeCell ref="O27:O29"/>
    <mergeCell ref="A24:A26"/>
    <mergeCell ref="B24:D26"/>
    <mergeCell ref="E24:G24"/>
    <mergeCell ref="H25:J25"/>
    <mergeCell ref="H26:J26"/>
    <mergeCell ref="V24:X26"/>
    <mergeCell ref="E25:G25"/>
    <mergeCell ref="E26:G26"/>
    <mergeCell ref="H24:J24"/>
    <mergeCell ref="S24:U26"/>
    <mergeCell ref="K24:L24"/>
    <mergeCell ref="M24:N24"/>
    <mergeCell ref="M25:N25"/>
    <mergeCell ref="K25:L25"/>
    <mergeCell ref="P21:R26"/>
    <mergeCell ref="S21:U23"/>
    <mergeCell ref="V21:X23"/>
    <mergeCell ref="V48:X48"/>
    <mergeCell ref="V49:X51"/>
    <mergeCell ref="V32:X32"/>
    <mergeCell ref="K38:L38"/>
    <mergeCell ref="M38:N38"/>
    <mergeCell ref="M39:N39"/>
    <mergeCell ref="K39:L39"/>
    <mergeCell ref="S15:U17"/>
    <mergeCell ref="P15:R20"/>
    <mergeCell ref="M43:N43"/>
    <mergeCell ref="K15:L15"/>
    <mergeCell ref="K20:L20"/>
    <mergeCell ref="M20:N20"/>
    <mergeCell ref="K19:L19"/>
    <mergeCell ref="M19:N19"/>
    <mergeCell ref="K18:L18"/>
    <mergeCell ref="M18:N18"/>
    <mergeCell ref="V15:X17"/>
    <mergeCell ref="V27:X29"/>
    <mergeCell ref="M30:N30"/>
    <mergeCell ref="A15:A17"/>
    <mergeCell ref="B15:D17"/>
    <mergeCell ref="E15:G15"/>
    <mergeCell ref="M15:N15"/>
    <mergeCell ref="A18:A20"/>
    <mergeCell ref="B18:D20"/>
    <mergeCell ref="E18:G18"/>
    <mergeCell ref="E22:G22"/>
    <mergeCell ref="E21:G21"/>
    <mergeCell ref="B21:D23"/>
    <mergeCell ref="A21:A23"/>
    <mergeCell ref="H21:J21"/>
    <mergeCell ref="H22:J22"/>
    <mergeCell ref="H23:J23"/>
    <mergeCell ref="K17:L17"/>
    <mergeCell ref="M17:N17"/>
    <mergeCell ref="K16:L16"/>
    <mergeCell ref="M16:N16"/>
    <mergeCell ref="E16:G16"/>
    <mergeCell ref="E17:G17"/>
    <mergeCell ref="H15:J15"/>
    <mergeCell ref="H16:J16"/>
    <mergeCell ref="H17:J17"/>
    <mergeCell ref="H18:J18"/>
    <mergeCell ref="M54:N54"/>
    <mergeCell ref="K41:L41"/>
    <mergeCell ref="M41:N41"/>
    <mergeCell ref="S43:U45"/>
    <mergeCell ref="K42:L42"/>
    <mergeCell ref="M42:N42"/>
    <mergeCell ref="K43:L43"/>
    <mergeCell ref="M48:N48"/>
    <mergeCell ref="M47:N47"/>
    <mergeCell ref="S48:U48"/>
    <mergeCell ref="K46:L46"/>
    <mergeCell ref="M46:N46"/>
    <mergeCell ref="P46:R48"/>
    <mergeCell ref="S46:U47"/>
    <mergeCell ref="A10:X10"/>
    <mergeCell ref="A11:A13"/>
    <mergeCell ref="B11:D13"/>
    <mergeCell ref="E11:G11"/>
    <mergeCell ref="S11:U14"/>
    <mergeCell ref="V11:X14"/>
    <mergeCell ref="P11:R14"/>
    <mergeCell ref="H14:J14"/>
    <mergeCell ref="B14:D14"/>
    <mergeCell ref="E14:G14"/>
    <mergeCell ref="K14:L14"/>
    <mergeCell ref="M14:N14"/>
    <mergeCell ref="K13:L13"/>
    <mergeCell ref="M13:N13"/>
    <mergeCell ref="E13:G13"/>
    <mergeCell ref="M12:N12"/>
    <mergeCell ref="A7:X7"/>
    <mergeCell ref="A8:G9"/>
    <mergeCell ref="H8:N8"/>
    <mergeCell ref="O8:U9"/>
    <mergeCell ref="P36:R39"/>
    <mergeCell ref="S36:U39"/>
    <mergeCell ref="P40:R45"/>
    <mergeCell ref="S40:U42"/>
    <mergeCell ref="H36:J36"/>
    <mergeCell ref="K36:L36"/>
    <mergeCell ref="M36:N36"/>
    <mergeCell ref="E12:G12"/>
    <mergeCell ref="K11:L11"/>
    <mergeCell ref="K12:L12"/>
    <mergeCell ref="M11:N11"/>
    <mergeCell ref="K40:L40"/>
    <mergeCell ref="M40:N40"/>
    <mergeCell ref="V43:X45"/>
    <mergeCell ref="V40:X42"/>
    <mergeCell ref="K45:L45"/>
    <mergeCell ref="M44:N44"/>
    <mergeCell ref="M45:N45"/>
    <mergeCell ref="V30:X30"/>
    <mergeCell ref="V31:X31"/>
    <mergeCell ref="V53:X53"/>
    <mergeCell ref="P30:R32"/>
    <mergeCell ref="S30:U30"/>
    <mergeCell ref="A35:X35"/>
    <mergeCell ref="A66:X66"/>
    <mergeCell ref="V46:X47"/>
    <mergeCell ref="O36:O39"/>
    <mergeCell ref="O40:O45"/>
    <mergeCell ref="O46:O48"/>
    <mergeCell ref="O49:O51"/>
    <mergeCell ref="V36:X39"/>
    <mergeCell ref="H37:J37"/>
    <mergeCell ref="H38:J38"/>
    <mergeCell ref="H39:J39"/>
    <mergeCell ref="H40:J40"/>
    <mergeCell ref="H41:J41"/>
    <mergeCell ref="H42:J42"/>
    <mergeCell ref="H43:J43"/>
    <mergeCell ref="H44:J44"/>
    <mergeCell ref="H45:J45"/>
    <mergeCell ref="E36:G36"/>
    <mergeCell ref="A40:A42"/>
    <mergeCell ref="K44:L44"/>
    <mergeCell ref="M53:N53"/>
  </mergeCells>
  <conditionalFormatting sqref="H63:J63 L63 N63:X63">
    <cfRule type="beginsWith" dxfId="17" priority="30" operator="beginsWith" text="Match Not Met">
      <formula>LEFT(H63,LEN("Match Not Met"))="Match Not Met"</formula>
    </cfRule>
  </conditionalFormatting>
  <conditionalFormatting sqref="H33:J33 L33 N33:X33">
    <cfRule type="expression" dxfId="16" priority="29">
      <formula>#REF!</formula>
    </cfRule>
  </conditionalFormatting>
  <conditionalFormatting sqref="H34:J34 L34 N34:X34">
    <cfRule type="expression" dxfId="15" priority="28">
      <formula>#REF!</formula>
    </cfRule>
  </conditionalFormatting>
  <conditionalFormatting sqref="H55:J55 L55 N55:X55">
    <cfRule type="expression" dxfId="14" priority="27">
      <formula>#REF!</formula>
    </cfRule>
  </conditionalFormatting>
  <conditionalFormatting sqref="H56:J56 L56 N56:X56">
    <cfRule type="expression" dxfId="13" priority="26">
      <formula>#REF!</formula>
    </cfRule>
  </conditionalFormatting>
  <conditionalFormatting sqref="H62:J62 L62 N62:X62">
    <cfRule type="expression" dxfId="12" priority="25">
      <formula>$H$58</formula>
    </cfRule>
  </conditionalFormatting>
  <conditionalFormatting sqref="K63">
    <cfRule type="beginsWith" dxfId="11" priority="24" operator="beginsWith" text="Match Not Met">
      <formula>LEFT(K63,LEN("Match Not Met"))="Match Not Met"</formula>
    </cfRule>
  </conditionalFormatting>
  <conditionalFormatting sqref="K33">
    <cfRule type="expression" dxfId="10" priority="23">
      <formula>#REF!</formula>
    </cfRule>
  </conditionalFormatting>
  <conditionalFormatting sqref="K34">
    <cfRule type="expression" dxfId="9" priority="22">
      <formula>#REF!</formula>
    </cfRule>
  </conditionalFormatting>
  <conditionalFormatting sqref="K55">
    <cfRule type="expression" dxfId="8" priority="21">
      <formula>#REF!</formula>
    </cfRule>
  </conditionalFormatting>
  <conditionalFormatting sqref="K56">
    <cfRule type="expression" dxfId="7" priority="20">
      <formula>#REF!</formula>
    </cfRule>
  </conditionalFormatting>
  <conditionalFormatting sqref="K62">
    <cfRule type="expression" dxfId="6" priority="19">
      <formula>$H$58</formula>
    </cfRule>
  </conditionalFormatting>
  <conditionalFormatting sqref="M63">
    <cfRule type="beginsWith" dxfId="5" priority="12" operator="beginsWith" text="Match Not Met">
      <formula>LEFT(M63,LEN("Match Not Met"))="Match Not Met"</formula>
    </cfRule>
  </conditionalFormatting>
  <conditionalFormatting sqref="M33">
    <cfRule type="expression" dxfId="4" priority="11">
      <formula>#REF!</formula>
    </cfRule>
  </conditionalFormatting>
  <conditionalFormatting sqref="M34">
    <cfRule type="expression" dxfId="3" priority="10">
      <formula>#REF!</formula>
    </cfRule>
  </conditionalFormatting>
  <conditionalFormatting sqref="M55">
    <cfRule type="expression" dxfId="2" priority="9">
      <formula>#REF!</formula>
    </cfRule>
  </conditionalFormatting>
  <conditionalFormatting sqref="M56">
    <cfRule type="expression" dxfId="1" priority="8">
      <formula>#REF!</formula>
    </cfRule>
  </conditionalFormatting>
  <conditionalFormatting sqref="M62">
    <cfRule type="expression" dxfId="0" priority="7">
      <formula>$H$58</formula>
    </cfRule>
  </conditionalFormatting>
  <printOptions horizontalCentered="1"/>
  <pageMargins left="0.25" right="0.25" top="0.25" bottom="0.5" header="0.25" footer="0.25"/>
  <pageSetup scale="67" orientation="landscape" r:id="rId1"/>
  <headerFooter>
    <oddFooter>&amp;LAppendix B (Required Forms), Exhibit 12 (Proposed Budget)&amp;RPage &amp;P</oddFooter>
  </headerFooter>
  <rowBreaks count="1" manualBreakCount="1">
    <brk id="34"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D688E1-1095-4DA6-B37A-B918CC9A7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9A6D3C-3594-4091-9714-6E6F85A833D0}">
  <ds:schemaRefs>
    <ds:schemaRef ds:uri="http://schemas.microsoft.com/sharepoint/v3/contenttype/forms"/>
  </ds:schemaRefs>
</ds:datastoreItem>
</file>

<file path=customXml/itemProps3.xml><?xml version="1.0" encoding="utf-8"?>
<ds:datastoreItem xmlns:ds="http://schemas.openxmlformats.org/officeDocument/2006/customXml" ds:itemID="{8B9D57DB-5C9A-4EE0-89BB-08E1AD787F9D}">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 Page</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Detail-Personnel'!Print_Area</vt:lpstr>
      <vt:lpstr>'Budget Detail-Space'!Print_Area</vt:lpstr>
      <vt:lpstr>'Budget Detail-Vol Exp'!Print_Area</vt:lpstr>
      <vt:lpstr>'Budget Detail-Volunteers'!Print_Area</vt:lpstr>
      <vt:lpstr>'Budget Summary'!Print_Area</vt:lpstr>
      <vt:lpstr>'Cover Page'!Print_Area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2023-04-12T17:51:24Z</cp:lastPrinted>
  <dcterms:created xsi:type="dcterms:W3CDTF">2007-01-18T00:00:37Z</dcterms:created>
  <dcterms:modified xsi:type="dcterms:W3CDTF">2023-04-12T17:51:30Z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