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https://lacounty-my.sharepoint.com/personal/ipanosian_ad_lacounty_gov/Documents/1) Telework/3) FY 2022-23/RFP's/TLAP/Appendix B (Required Forms)/anthony/"/>
    </mc:Choice>
  </mc:AlternateContent>
  <xr:revisionPtr revIDLastSave="14" documentId="13_ncr:1_{8EC12F7C-D3D0-4004-81FE-A6E31F1675EE}" xr6:coauthVersionLast="47" xr6:coauthVersionMax="47" xr10:uidLastSave="{7732FDB3-4E63-4470-9D07-0B6919434665}"/>
  <bookViews>
    <workbookView xWindow="22920" yWindow="-960" windowWidth="29040" windowHeight="15840" tabRatio="802" xr2:uid="{00000000-000D-0000-FFFF-FFFF00000000}"/>
  </bookViews>
  <sheets>
    <sheet name="Cover Page" sheetId="3" r:id="rId1"/>
    <sheet name="Budget Detail-Personnel" sheetId="42" r:id="rId2"/>
    <sheet name="Budget Detail-Volunteers" sheetId="43" r:id="rId3"/>
    <sheet name="Budget Detail-Vol Exp" sheetId="58" r:id="rId4"/>
    <sheet name="Budget Detail-LowerTierSubaward" sheetId="45" r:id="rId5"/>
    <sheet name="Budget Detail-Space" sheetId="17" r:id="rId6"/>
    <sheet name="Budget Detail-Equipment" sheetId="57" r:id="rId7"/>
    <sheet name="Budget Detail-Other Costs" sheetId="56" r:id="rId8"/>
    <sheet name="Budget Summary" sheetId="63" r:id="rId9"/>
  </sheets>
  <definedNames>
    <definedName name="_xlnm.Print_Area" localSheetId="6">'Budget Detail-Equipment'!$A$1:$AC$24</definedName>
    <definedName name="_xlnm.Print_Area" localSheetId="4">'Budget Detail-LowerTierSubaward'!$A$1:$AD$27</definedName>
    <definedName name="_xlnm.Print_Area" localSheetId="7">'Budget Detail-Other Costs'!$A$1:$AD$47</definedName>
    <definedName name="_xlnm.Print_Area" localSheetId="1">'Budget Detail-Personnel'!$A$1:$AB$44</definedName>
    <definedName name="_xlnm.Print_Area" localSheetId="5">'Budget Detail-Space'!$A$1:$AD$28</definedName>
    <definedName name="_xlnm.Print_Area" localSheetId="3">'Budget Detail-Vol Exp'!$A$1:$AB$28</definedName>
    <definedName name="_xlnm.Print_Area" localSheetId="2">'Budget Detail-Volunteers'!$A$1:$W$27</definedName>
    <definedName name="_xlnm.Print_Area" localSheetId="8">'Budget Summary'!$A$1:$X$66</definedName>
    <definedName name="_xlnm.Print_Area" localSheetId="0">'Cover Page'!$A$1:$AK$44</definedName>
    <definedName name="_xlnm.Print_Titles" localSheetId="7">'Budget Detail-Other Costs'!$7:$9</definedName>
    <definedName name="_xlnm.Print_Titles" localSheetId="1">'Budget Detail-Personnel'!$6:$9</definedName>
    <definedName name="_xlnm.Print_Titles" localSheetId="3">'Budget Detail-Vol Exp'!$6:$9</definedName>
    <definedName name="_xlnm.Print_Titles" localSheetId="2">'Budget Detail-Volunteers'!$6:$9</definedName>
    <definedName name="_xlnm.Print_Titles" localSheetId="8">'Budget Summary'!$8:$9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3" i="63" l="1"/>
  <c r="Y31" i="3" l="1"/>
  <c r="V31" i="3"/>
  <c r="S31" i="3"/>
  <c r="P31" i="3"/>
  <c r="M31" i="3"/>
  <c r="I31" i="3"/>
  <c r="E1" i="58"/>
  <c r="V48" i="63"/>
  <c r="F3" i="42" l="1"/>
  <c r="V43" i="63" l="1"/>
  <c r="AC24" i="3" l="1"/>
  <c r="AC25" i="3"/>
  <c r="AC26" i="3"/>
  <c r="AC27" i="3"/>
  <c r="AC28" i="3"/>
  <c r="AC29" i="3"/>
  <c r="AC30" i="3"/>
  <c r="AC31" i="3" l="1"/>
  <c r="M54" i="63"/>
  <c r="M53" i="63"/>
  <c r="K54" i="63"/>
  <c r="K53" i="63"/>
  <c r="V40" i="63"/>
  <c r="V49" i="63"/>
  <c r="V46" i="63"/>
  <c r="L17" i="57" l="1"/>
  <c r="L16" i="57"/>
  <c r="L13" i="57"/>
  <c r="L12" i="57"/>
  <c r="L15" i="57"/>
  <c r="L14" i="57"/>
  <c r="L11" i="57"/>
  <c r="Z11" i="57" l="1"/>
  <c r="L19" i="57"/>
  <c r="O34" i="56"/>
  <c r="M30" i="56"/>
  <c r="AA30" i="56" s="1"/>
  <c r="M29" i="56"/>
  <c r="AA29" i="56" s="1"/>
  <c r="M28" i="56"/>
  <c r="AC28" i="56" s="1"/>
  <c r="AC29" i="56" l="1"/>
  <c r="P19" i="57"/>
  <c r="R19" i="57"/>
  <c r="N19" i="57"/>
  <c r="AC30" i="56"/>
  <c r="AA28" i="56"/>
  <c r="T19" i="57" l="1"/>
  <c r="H24" i="63"/>
  <c r="X19" i="57"/>
  <c r="H25" i="63"/>
  <c r="V19" i="57"/>
  <c r="Y34" i="56"/>
  <c r="O39" i="56"/>
  <c r="M31" i="56"/>
  <c r="AC31" i="56" s="1"/>
  <c r="M27" i="56"/>
  <c r="AC27" i="56" s="1"/>
  <c r="M26" i="56"/>
  <c r="AC26" i="56" s="1"/>
  <c r="M18" i="56"/>
  <c r="AA18" i="56" s="1"/>
  <c r="M17" i="56"/>
  <c r="AA17" i="56" s="1"/>
  <c r="M16" i="56"/>
  <c r="AC16" i="56" s="1"/>
  <c r="M15" i="56"/>
  <c r="AC15" i="56" s="1"/>
  <c r="M14" i="56"/>
  <c r="AA14" i="56" s="1"/>
  <c r="M13" i="56"/>
  <c r="AC13" i="56" s="1"/>
  <c r="M12" i="56"/>
  <c r="AC12" i="56" s="1"/>
  <c r="Z19" i="57" l="1"/>
  <c r="AB19" i="57" s="1"/>
  <c r="H26" i="63"/>
  <c r="AA15" i="56"/>
  <c r="AA26" i="56"/>
  <c r="AA12" i="56"/>
  <c r="AA27" i="56"/>
  <c r="AA16" i="56"/>
  <c r="AC17" i="56"/>
  <c r="AA13" i="56"/>
  <c r="AA31" i="56"/>
  <c r="AC18" i="56"/>
  <c r="AC14" i="56"/>
  <c r="G4" i="45" l="1"/>
  <c r="F4" i="42"/>
  <c r="V36" i="63" l="1"/>
  <c r="M52" i="63" l="1"/>
  <c r="K52" i="63"/>
  <c r="H51" i="63"/>
  <c r="H50" i="63"/>
  <c r="H49" i="63"/>
  <c r="H48" i="63"/>
  <c r="H47" i="63"/>
  <c r="H46" i="63"/>
  <c r="H45" i="63"/>
  <c r="H44" i="63"/>
  <c r="H43" i="63"/>
  <c r="H42" i="63"/>
  <c r="H41" i="63"/>
  <c r="H40" i="63"/>
  <c r="H39" i="63"/>
  <c r="H38" i="63"/>
  <c r="H37" i="63"/>
  <c r="H36" i="63"/>
  <c r="M32" i="63"/>
  <c r="M31" i="63"/>
  <c r="M30" i="63"/>
  <c r="K32" i="63"/>
  <c r="K31" i="63"/>
  <c r="K30" i="63"/>
  <c r="H53" i="63" l="1"/>
  <c r="H54" i="63"/>
  <c r="H52" i="63"/>
  <c r="M59" i="63"/>
  <c r="K60" i="63"/>
  <c r="K58" i="63"/>
  <c r="K59" i="63"/>
  <c r="M60" i="63"/>
  <c r="M58" i="63"/>
  <c r="F5" i="63"/>
  <c r="A5" i="63"/>
  <c r="V4" i="63"/>
  <c r="F4" i="63"/>
  <c r="F3" i="63"/>
  <c r="A3" i="63"/>
  <c r="F2" i="63"/>
  <c r="A2" i="63"/>
  <c r="F1" i="63"/>
  <c r="A1" i="63"/>
  <c r="V52" i="63"/>
  <c r="V53" i="63" l="1"/>
  <c r="M61" i="63"/>
  <c r="K61" i="63"/>
  <c r="H55" i="63" l="1"/>
  <c r="M33" i="56" l="1"/>
  <c r="AA33" i="56" l="1"/>
  <c r="AC33" i="56" s="1"/>
  <c r="W4" i="56" l="1"/>
  <c r="G4" i="56"/>
  <c r="U4" i="57"/>
  <c r="H4" i="57"/>
  <c r="W4" i="17"/>
  <c r="G4" i="17"/>
  <c r="V4" i="45"/>
  <c r="V4" i="58"/>
  <c r="E4" i="58"/>
  <c r="S4" i="43"/>
  <c r="E4" i="43"/>
  <c r="W4" i="42"/>
  <c r="K24" i="42"/>
  <c r="Y24" i="42" s="1"/>
  <c r="K25" i="42"/>
  <c r="Y25" i="42" s="1"/>
  <c r="K26" i="42"/>
  <c r="Y26" i="42" s="1"/>
  <c r="K27" i="42"/>
  <c r="Y27" i="42" s="1"/>
  <c r="K28" i="42"/>
  <c r="Y28" i="42" s="1"/>
  <c r="K21" i="42"/>
  <c r="Y21" i="42" s="1"/>
  <c r="K22" i="42"/>
  <c r="K23" i="42"/>
  <c r="Y23" i="42" s="1"/>
  <c r="AA27" i="42" l="1"/>
  <c r="AA25" i="42"/>
  <c r="AA24" i="42"/>
  <c r="AA23" i="42"/>
  <c r="AA28" i="42"/>
  <c r="AA26" i="42"/>
  <c r="Y22" i="42"/>
  <c r="AA22" i="42" s="1"/>
  <c r="AA21" i="42"/>
  <c r="A1" i="45"/>
  <c r="W34" i="56" l="1"/>
  <c r="W39" i="56" s="1"/>
  <c r="U34" i="56"/>
  <c r="S34" i="56"/>
  <c r="Q34" i="56"/>
  <c r="H27" i="63"/>
  <c r="R20" i="43"/>
  <c r="P20" i="43"/>
  <c r="T22" i="43"/>
  <c r="AA34" i="56" l="1"/>
  <c r="H29" i="63"/>
  <c r="T20" i="43"/>
  <c r="H14" i="63"/>
  <c r="H28" i="63"/>
  <c r="V22" i="43" l="1"/>
  <c r="T19" i="43"/>
  <c r="T18" i="43"/>
  <c r="T17" i="43"/>
  <c r="T16" i="43"/>
  <c r="T15" i="43"/>
  <c r="T14" i="43"/>
  <c r="T13" i="43"/>
  <c r="T12" i="43"/>
  <c r="T11" i="43"/>
  <c r="M19" i="58" l="1"/>
  <c r="O19" i="58"/>
  <c r="Q19" i="58"/>
  <c r="S19" i="58"/>
  <c r="S24" i="58" s="1"/>
  <c r="U19" i="58"/>
  <c r="U24" i="58" s="1"/>
  <c r="W19" i="58"/>
  <c r="W24" i="58" s="1"/>
  <c r="H17" i="63" l="1"/>
  <c r="Q24" i="58"/>
  <c r="H16" i="63"/>
  <c r="O24" i="58"/>
  <c r="H15" i="63"/>
  <c r="M24" i="58"/>
  <c r="M36" i="56"/>
  <c r="AC36" i="56" s="1"/>
  <c r="S19" i="17"/>
  <c r="U19" i="17"/>
  <c r="U24" i="17" s="1"/>
  <c r="W19" i="17"/>
  <c r="W24" i="17" s="1"/>
  <c r="Y19" i="17"/>
  <c r="Y24" i="17" s="1"/>
  <c r="Q19" i="17"/>
  <c r="O19" i="17"/>
  <c r="H21" i="63" s="1"/>
  <c r="H22" i="63" l="1"/>
  <c r="S24" i="17"/>
  <c r="H23" i="63"/>
  <c r="Q24" i="17"/>
  <c r="O24" i="17"/>
  <c r="N12" i="43"/>
  <c r="N13" i="43"/>
  <c r="N14" i="43"/>
  <c r="N15" i="43"/>
  <c r="N16" i="43"/>
  <c r="N17" i="43"/>
  <c r="N18" i="43"/>
  <c r="N19" i="43"/>
  <c r="N11" i="43"/>
  <c r="O30" i="42"/>
  <c r="N20" i="43" l="1"/>
  <c r="V20" i="43" s="1"/>
  <c r="O33" i="42"/>
  <c r="M20" i="45"/>
  <c r="M21" i="45" s="1"/>
  <c r="Y18" i="45"/>
  <c r="Y23" i="45" s="1"/>
  <c r="W18" i="45"/>
  <c r="W23" i="45" s="1"/>
  <c r="V54" i="63" s="1"/>
  <c r="H56" i="63" s="1"/>
  <c r="U18" i="45"/>
  <c r="U23" i="45" s="1"/>
  <c r="S18" i="45"/>
  <c r="H20" i="63" s="1"/>
  <c r="Q18" i="45"/>
  <c r="O18" i="45"/>
  <c r="H18" i="63" s="1"/>
  <c r="N24" i="43" l="1"/>
  <c r="H19" i="63"/>
  <c r="O38" i="42"/>
  <c r="O23" i="45"/>
  <c r="P24" i="43"/>
  <c r="T24" i="43"/>
  <c r="R24" i="43"/>
  <c r="S23" i="45"/>
  <c r="AA20" i="45"/>
  <c r="Q23" i="45"/>
  <c r="M21" i="56" l="1"/>
  <c r="K21" i="58"/>
  <c r="K22" i="58" s="1"/>
  <c r="K13" i="58"/>
  <c r="K18" i="58"/>
  <c r="K17" i="58"/>
  <c r="Y17" i="58" s="1"/>
  <c r="K16" i="58"/>
  <c r="Y16" i="58" s="1"/>
  <c r="K15" i="58"/>
  <c r="K14" i="58"/>
  <c r="K12" i="58"/>
  <c r="Y12" i="58" s="1"/>
  <c r="K11" i="58"/>
  <c r="E5" i="58"/>
  <c r="A5" i="58"/>
  <c r="E3" i="58"/>
  <c r="A3" i="58"/>
  <c r="E2" i="58"/>
  <c r="A2" i="58"/>
  <c r="A1" i="58"/>
  <c r="Y11" i="58" l="1"/>
  <c r="AA11" i="58" s="1"/>
  <c r="K19" i="58"/>
  <c r="K24" i="58" s="1"/>
  <c r="Y21" i="58"/>
  <c r="AA21" i="56"/>
  <c r="AC21" i="56" s="1"/>
  <c r="AA17" i="58"/>
  <c r="AA12" i="58"/>
  <c r="AA16" i="58"/>
  <c r="Y15" i="58"/>
  <c r="AA15" i="58" s="1"/>
  <c r="Y13" i="58"/>
  <c r="AA13" i="58" s="1"/>
  <c r="Y14" i="58"/>
  <c r="AA14" i="58" s="1"/>
  <c r="Y18" i="58"/>
  <c r="AA18" i="58" s="1"/>
  <c r="M32" i="56"/>
  <c r="Y19" i="58" l="1"/>
  <c r="AA19" i="58"/>
  <c r="AA21" i="58"/>
  <c r="AA36" i="56"/>
  <c r="AA32" i="56"/>
  <c r="AC32" i="56" s="1"/>
  <c r="Z17" i="57"/>
  <c r="Z15" i="57"/>
  <c r="H5" i="57"/>
  <c r="A5" i="57"/>
  <c r="H3" i="57"/>
  <c r="A3" i="57"/>
  <c r="H2" i="57"/>
  <c r="A2" i="57"/>
  <c r="H1" i="57"/>
  <c r="A1" i="57"/>
  <c r="Y24" i="58" l="1"/>
  <c r="AA24" i="58" s="1"/>
  <c r="AB17" i="57"/>
  <c r="AB15" i="57"/>
  <c r="AB11" i="57"/>
  <c r="Z14" i="57"/>
  <c r="AB14" i="57" s="1"/>
  <c r="Z13" i="57"/>
  <c r="AB13" i="57" s="1"/>
  <c r="Z16" i="57"/>
  <c r="AB16" i="57" s="1"/>
  <c r="Z12" i="57"/>
  <c r="AB12" i="57" s="1"/>
  <c r="V15" i="63" l="1"/>
  <c r="AC20" i="45" l="1"/>
  <c r="K18" i="42" l="1"/>
  <c r="Y18" i="42" s="1"/>
  <c r="K19" i="42"/>
  <c r="Y19" i="42" s="1"/>
  <c r="K20" i="42"/>
  <c r="Y20" i="42" s="1"/>
  <c r="K17" i="42"/>
  <c r="Y17" i="42" s="1"/>
  <c r="Y35" i="42"/>
  <c r="AA35" i="42" s="1"/>
  <c r="AA18" i="42" l="1"/>
  <c r="AA19" i="42"/>
  <c r="AA20" i="42"/>
  <c r="AA17" i="42"/>
  <c r="G5" i="56" l="1"/>
  <c r="A5" i="56"/>
  <c r="G3" i="56"/>
  <c r="A3" i="56"/>
  <c r="G2" i="56"/>
  <c r="A2" i="56"/>
  <c r="G1" i="56"/>
  <c r="A1" i="56"/>
  <c r="G5" i="17"/>
  <c r="A5" i="17"/>
  <c r="G3" i="17"/>
  <c r="A3" i="17"/>
  <c r="G2" i="17"/>
  <c r="A2" i="17"/>
  <c r="G1" i="17"/>
  <c r="A1" i="17"/>
  <c r="G5" i="45"/>
  <c r="A5" i="45"/>
  <c r="G3" i="45"/>
  <c r="A3" i="45"/>
  <c r="G2" i="45"/>
  <c r="A2" i="45"/>
  <c r="G1" i="45"/>
  <c r="E5" i="43"/>
  <c r="A5" i="43"/>
  <c r="E3" i="43"/>
  <c r="A3" i="43"/>
  <c r="E2" i="43"/>
  <c r="A2" i="43"/>
  <c r="E1" i="43"/>
  <c r="A1" i="43"/>
  <c r="F5" i="42"/>
  <c r="A5" i="42"/>
  <c r="A3" i="42"/>
  <c r="F2" i="42"/>
  <c r="A2" i="42"/>
  <c r="F1" i="42"/>
  <c r="A1" i="42"/>
  <c r="V19" i="43" l="1"/>
  <c r="V18" i="43"/>
  <c r="M25" i="56" l="1"/>
  <c r="AA25" i="56" s="1"/>
  <c r="M24" i="56"/>
  <c r="AA24" i="56" s="1"/>
  <c r="M23" i="56"/>
  <c r="M22" i="56"/>
  <c r="AA22" i="56" s="1"/>
  <c r="M20" i="56"/>
  <c r="M19" i="56"/>
  <c r="AA19" i="56" s="1"/>
  <c r="M11" i="56"/>
  <c r="M34" i="56" l="1"/>
  <c r="AC34" i="56" s="1"/>
  <c r="AA20" i="56"/>
  <c r="AC20" i="56" s="1"/>
  <c r="AA23" i="56"/>
  <c r="AC23" i="56" s="1"/>
  <c r="AA11" i="56"/>
  <c r="AC19" i="56"/>
  <c r="AC22" i="56"/>
  <c r="AC24" i="56"/>
  <c r="AC25" i="56"/>
  <c r="M39" i="56" l="1"/>
  <c r="Q39" i="56"/>
  <c r="AC11" i="56"/>
  <c r="M37" i="56" l="1"/>
  <c r="U39" i="56"/>
  <c r="K11" i="42"/>
  <c r="S39" i="56" l="1"/>
  <c r="Y39" i="56"/>
  <c r="AA39" i="56" l="1"/>
  <c r="AC39" i="56" s="1"/>
  <c r="V17" i="43" l="1"/>
  <c r="V15" i="43"/>
  <c r="V13" i="43"/>
  <c r="W30" i="42"/>
  <c r="U30" i="42"/>
  <c r="S30" i="42"/>
  <c r="Q30" i="42"/>
  <c r="M30" i="42"/>
  <c r="M33" i="42" s="1"/>
  <c r="K36" i="42" s="1"/>
  <c r="K16" i="42"/>
  <c r="K15" i="42"/>
  <c r="K14" i="42"/>
  <c r="K13" i="42"/>
  <c r="Y13" i="42" s="1"/>
  <c r="K12" i="42"/>
  <c r="Y11" i="42"/>
  <c r="H11" i="63" l="1"/>
  <c r="H30" i="63" s="1"/>
  <c r="V11" i="63"/>
  <c r="Y12" i="42"/>
  <c r="AA12" i="42" s="1"/>
  <c r="W33" i="42"/>
  <c r="V27" i="63" s="1"/>
  <c r="U33" i="42"/>
  <c r="V24" i="63" s="1"/>
  <c r="S33" i="42"/>
  <c r="Q33" i="42"/>
  <c r="V12" i="43"/>
  <c r="V14" i="43"/>
  <c r="V16" i="43"/>
  <c r="V11" i="43"/>
  <c r="AA13" i="42"/>
  <c r="Y16" i="42"/>
  <c r="AA16" i="42" s="1"/>
  <c r="Y15" i="42"/>
  <c r="AA15" i="42" s="1"/>
  <c r="AA11" i="42"/>
  <c r="Y14" i="42"/>
  <c r="AA14" i="42" s="1"/>
  <c r="V18" i="63" l="1"/>
  <c r="V32" i="63" s="1"/>
  <c r="V60" i="63" s="1"/>
  <c r="H13" i="63"/>
  <c r="H32" i="63" s="1"/>
  <c r="H60" i="63" s="1"/>
  <c r="V21" i="63"/>
  <c r="V31" i="63" s="1"/>
  <c r="V59" i="63" s="1"/>
  <c r="H12" i="63"/>
  <c r="H31" i="63" s="1"/>
  <c r="H59" i="63" s="1"/>
  <c r="V30" i="63"/>
  <c r="V58" i="63" s="1"/>
  <c r="H58" i="63"/>
  <c r="W38" i="42"/>
  <c r="Q38" i="42"/>
  <c r="U38" i="42"/>
  <c r="M38" i="42"/>
  <c r="S38" i="42"/>
  <c r="H34" i="63" l="1"/>
  <c r="H61" i="63"/>
  <c r="H33" i="63"/>
  <c r="V61" i="63"/>
  <c r="K29" i="42"/>
  <c r="Y29" i="42" s="1"/>
  <c r="M13" i="17"/>
  <c r="AA13" i="17" s="1"/>
  <c r="M12" i="17"/>
  <c r="AA12" i="17" s="1"/>
  <c r="M11" i="17"/>
  <c r="M12" i="45"/>
  <c r="AA12" i="45" s="1"/>
  <c r="M14" i="45"/>
  <c r="M13" i="45"/>
  <c r="M17" i="45"/>
  <c r="M16" i="45"/>
  <c r="AA16" i="45" s="1"/>
  <c r="M15" i="45"/>
  <c r="AA15" i="45" s="1"/>
  <c r="M11" i="45"/>
  <c r="M18" i="17"/>
  <c r="M21" i="17"/>
  <c r="M22" i="17" s="1"/>
  <c r="M16" i="17"/>
  <c r="AA16" i="17" s="1"/>
  <c r="M14" i="17"/>
  <c r="M15" i="17"/>
  <c r="M17" i="17"/>
  <c r="H62" i="63" l="1"/>
  <c r="K30" i="42"/>
  <c r="K31" i="42" s="1"/>
  <c r="M19" i="17"/>
  <c r="AA21" i="17"/>
  <c r="AC21" i="17" s="1"/>
  <c r="M18" i="45"/>
  <c r="M23" i="45" s="1"/>
  <c r="AA29" i="42"/>
  <c r="AC15" i="45"/>
  <c r="AC13" i="17"/>
  <c r="AA11" i="17"/>
  <c r="AC16" i="17"/>
  <c r="AC16" i="45"/>
  <c r="AA14" i="17"/>
  <c r="AC14" i="17" s="1"/>
  <c r="AA17" i="17"/>
  <c r="AC17" i="17" s="1"/>
  <c r="AA15" i="17"/>
  <c r="AC15" i="17" s="1"/>
  <c r="AC12" i="17"/>
  <c r="AC12" i="45"/>
  <c r="AA13" i="45"/>
  <c r="AC13" i="45" s="1"/>
  <c r="AA17" i="45"/>
  <c r="AC17" i="45" s="1"/>
  <c r="AA11" i="45"/>
  <c r="AA18" i="17"/>
  <c r="AC18" i="17" s="1"/>
  <c r="AA14" i="45"/>
  <c r="AC14" i="45" s="1"/>
  <c r="K32" i="42" l="1"/>
  <c r="Y32" i="42" s="1"/>
  <c r="AA19" i="17"/>
  <c r="AA24" i="17" s="1"/>
  <c r="M24" i="17"/>
  <c r="AC11" i="45"/>
  <c r="AA18" i="45"/>
  <c r="AA23" i="45" s="1"/>
  <c r="AC23" i="45" s="1"/>
  <c r="Y30" i="42"/>
  <c r="AC11" i="17"/>
  <c r="V24" i="43"/>
  <c r="Y31" i="42"/>
  <c r="AA31" i="42" s="1"/>
  <c r="K33" i="42" l="1"/>
  <c r="K38" i="42" s="1"/>
  <c r="AA32" i="42"/>
  <c r="AC19" i="17"/>
  <c r="AC24" i="17"/>
  <c r="AC18" i="45"/>
  <c r="AA30" i="42"/>
  <c r="Y33" i="42"/>
  <c r="AA33" i="42" l="1"/>
  <c r="Y38" i="42"/>
  <c r="AA38" i="42" s="1"/>
</calcChain>
</file>

<file path=xl/sharedStrings.xml><?xml version="1.0" encoding="utf-8"?>
<sst xmlns="http://schemas.openxmlformats.org/spreadsheetml/2006/main" count="651" uniqueCount="275">
  <si>
    <t>Select</t>
  </si>
  <si>
    <t>Select Fiscal Year</t>
  </si>
  <si>
    <t>Select Region</t>
  </si>
  <si>
    <t>Select Number</t>
  </si>
  <si>
    <t xml:space="preserve">Select </t>
  </si>
  <si>
    <t>ALL COSTS REPORTED ON THIS BUDGET SHALL BE ALLOWABLE, NECESSARY, AND REASONABLE FOR THE PROGRAM SERVICES TO BE PROVIDED.</t>
  </si>
  <si>
    <t>Mr.</t>
  </si>
  <si>
    <t xml:space="preserve"> N/A</t>
  </si>
  <si>
    <t>Program Services:</t>
  </si>
  <si>
    <t>Ms.</t>
  </si>
  <si>
    <t>East Gateway Cities Region</t>
  </si>
  <si>
    <t xml:space="preserve">One </t>
  </si>
  <si>
    <t>Final Approved</t>
  </si>
  <si>
    <t>Fiscal Year:</t>
  </si>
  <si>
    <t>Mid Gateway Cities Region</t>
  </si>
  <si>
    <t xml:space="preserve">Two </t>
  </si>
  <si>
    <t>Conditionally Approved</t>
  </si>
  <si>
    <t>Subaward Number:</t>
  </si>
  <si>
    <t>[Enter Subaward Number]</t>
  </si>
  <si>
    <t>2023-24</t>
  </si>
  <si>
    <t>San Gabriel Valley Region</t>
  </si>
  <si>
    <t xml:space="preserve">Three </t>
  </si>
  <si>
    <t>Amendment Number:</t>
  </si>
  <si>
    <t>Six</t>
  </si>
  <si>
    <t>Modification Number:</t>
  </si>
  <si>
    <t xml:space="preserve">Four </t>
  </si>
  <si>
    <t>[Enter Legal Name]</t>
  </si>
  <si>
    <t>Santa Clarita Valley Region</t>
  </si>
  <si>
    <t xml:space="preserve">Five </t>
  </si>
  <si>
    <t>South Bay Region</t>
  </si>
  <si>
    <t>[Enter Address]</t>
  </si>
  <si>
    <t>[Enter City]</t>
  </si>
  <si>
    <t>[Enter State]</t>
  </si>
  <si>
    <t>[Enter Zip]</t>
  </si>
  <si>
    <t>West Gateway Cities Region</t>
  </si>
  <si>
    <t>Seven</t>
  </si>
  <si>
    <t>Main Administrative Office Address</t>
  </si>
  <si>
    <t>City</t>
  </si>
  <si>
    <t>State</t>
  </si>
  <si>
    <t>Zip Code</t>
  </si>
  <si>
    <t>Westside Cities Region</t>
  </si>
  <si>
    <t>Eight</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</si>
  <si>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</si>
  <si>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</si>
  <si>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</si>
  <si>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</si>
  <si>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</si>
  <si>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</si>
  <si>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</si>
  <si>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</si>
  <si>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</si>
  <si>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</si>
  <si>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</si>
  <si>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</si>
  <si>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Manager</t>
  </si>
  <si>
    <t>Budget Analyst</t>
  </si>
  <si>
    <t>PROGRAM FUNDING SUMMARY</t>
  </si>
  <si>
    <t>(A)
SUPERVISORIAL
DISTRICT</t>
  </si>
  <si>
    <t>(D)
NON-MATCH</t>
  </si>
  <si>
    <t xml:space="preserve">(E)
PROGRAM INCOME
</t>
  </si>
  <si>
    <t>CASH</t>
  </si>
  <si>
    <t>IN-KIND</t>
  </si>
  <si>
    <t>GRAND TOTAL</t>
  </si>
  <si>
    <t>COUNTY USE ONLY</t>
  </si>
  <si>
    <t>Assigned Program Analyst:</t>
  </si>
  <si>
    <t>Equipment Purchase(s) Approved by:</t>
  </si>
  <si>
    <t>Assigned Contract Analyst:</t>
  </si>
  <si>
    <t xml:space="preserve">Budget Reviewed and Approved by: </t>
  </si>
  <si>
    <t>Date:</t>
  </si>
  <si>
    <t>NOTE:</t>
  </si>
  <si>
    <t xml:space="preserve">I.  BUDGET DETAIL - PERSONNEL </t>
  </si>
  <si>
    <r>
      <t xml:space="preserve">(A)
POSITION TITLE </t>
    </r>
    <r>
      <rPr>
        <b/>
        <sz val="8"/>
        <color theme="9" tint="-0.249977111117893"/>
        <rFont val="Arial"/>
        <family val="2"/>
      </rPr>
      <t>(1)</t>
    </r>
  </si>
  <si>
    <t>(B)
% OF TIME ON PROGRAM</t>
  </si>
  <si>
    <t>(C)
MONTHLY SALARY</t>
  </si>
  <si>
    <t>(D)
NO. OF MONTHS</t>
  </si>
  <si>
    <t>(E)
TOTAL COSTS</t>
  </si>
  <si>
    <t>(J)
TOTAL FUNDING AMOUNT</t>
  </si>
  <si>
    <t>(K)
VARIANCE</t>
  </si>
  <si>
    <t>(G)
MATCH</t>
  </si>
  <si>
    <t>(H)
NON-MATCH</t>
  </si>
  <si>
    <t>(I)
PROGRAM INCOME</t>
  </si>
  <si>
    <t>(B*C*D)</t>
  </si>
  <si>
    <t>(1)
CASH OTHER</t>
  </si>
  <si>
    <t>(1)
CASH</t>
  </si>
  <si>
    <t>(2)
IN-KIND</t>
  </si>
  <si>
    <t>(F+G+H+I)</t>
  </si>
  <si>
    <t>(E - J)</t>
  </si>
  <si>
    <t>DIRECT</t>
  </si>
  <si>
    <t>[Enter title]</t>
  </si>
  <si>
    <t>SUBTOTAL DIRECT PERSONNEL</t>
  </si>
  <si>
    <t>Taxes</t>
  </si>
  <si>
    <t>[Enter Rate]</t>
  </si>
  <si>
    <t>Benefits</t>
  </si>
  <si>
    <t>TOTAL DIRECT PERSONNEL</t>
  </si>
  <si>
    <t>INDIRECT</t>
  </si>
  <si>
    <t>Indirect Costs (Personnel)</t>
  </si>
  <si>
    <t>[Enter Indirect]</t>
  </si>
  <si>
    <t>(4)</t>
  </si>
  <si>
    <t>[Complete as needed]</t>
  </si>
  <si>
    <t>Do indirect costs exceed the ten percent (10%) maximum?</t>
  </si>
  <si>
    <t>GRAND TOTAL PERSONNEL</t>
  </si>
  <si>
    <t>(1):  Enter the title of each position.  List all mandatory staffing positions noted in Exhibit A (Statement of Work).  If a mandatory position is performed by staff under a different position/payroll title then list both the position title noted in Exhibit A (Statement of Work) and the payroll title (e.g., Project Manager/Recreation Director).</t>
  </si>
  <si>
    <t>II.  BUDGET DETAIL - VOLUNTEERS</t>
  </si>
  <si>
    <t>(A)
POSITION TITLE</t>
  </si>
  <si>
    <t>(B)
NUMBER OF POSITIONS</t>
  </si>
  <si>
    <t>(C)
% OF TIME ON PROGRAM</t>
  </si>
  <si>
    <t>(D)
MONTHLY SALARY EQUIVALENT</t>
  </si>
  <si>
    <t>(E)
NO. OF MONTHS</t>
  </si>
  <si>
    <t>(F)
TOTAL SALARY EQUIVALENT</t>
  </si>
  <si>
    <t>(I)
TOTAL
IN-KIND</t>
  </si>
  <si>
    <t>(J)
VARIANCE</t>
  </si>
  <si>
    <r>
      <t xml:space="preserve">(G)
MATCH </t>
    </r>
    <r>
      <rPr>
        <b/>
        <sz val="8"/>
        <color theme="9" tint="-0.249977111117893"/>
        <rFont val="Arial"/>
        <family val="2"/>
      </rPr>
      <t>(1)</t>
    </r>
  </si>
  <si>
    <t>(B*C*D*E)</t>
  </si>
  <si>
    <t>(1)
IN-KIND</t>
  </si>
  <si>
    <t>(G + H)</t>
  </si>
  <si>
    <t>(F - I)</t>
  </si>
  <si>
    <t>TOTAL DIRECT VOLUNTEERS</t>
  </si>
  <si>
    <t>Indirect Costs (Volunteers)</t>
  </si>
  <si>
    <t>GRAND TOTAL VOLUNTEERS</t>
  </si>
  <si>
    <t>III.  BUDGET DETAIL - VOLUNTEER EXPENSES</t>
  </si>
  <si>
    <t>(A)
DESCRIPTION</t>
  </si>
  <si>
    <t>(B)
UNIT COST</t>
  </si>
  <si>
    <t>(C)
NUMBER OF UNITS</t>
  </si>
  <si>
    <t>(J)
TOTAL FUNDING</t>
  </si>
  <si>
    <t>Training</t>
  </si>
  <si>
    <r>
      <t xml:space="preserve">Mileage (Cost/Mile) </t>
    </r>
    <r>
      <rPr>
        <b/>
        <sz val="9"/>
        <color theme="9" tint="-0.249977111117893"/>
        <rFont val="Arial"/>
        <family val="2"/>
      </rPr>
      <t>(1)</t>
    </r>
  </si>
  <si>
    <t>[Enter description of other expenses]</t>
  </si>
  <si>
    <t>TOTAL DIRECT VOLUNTEER EXPENSES</t>
  </si>
  <si>
    <t>Indirect Costs (Volunteer Expenses)</t>
  </si>
  <si>
    <t>(2)</t>
  </si>
  <si>
    <t>GRAND TOTAL VOLUNTEER EXPENSES</t>
  </si>
  <si>
    <t>IV.  BUDGET DETAIL - LOWER TIER SUBAWARDS</t>
  </si>
  <si>
    <t>(C)
NO. OF UNITS</t>
  </si>
  <si>
    <t>[Enter name and description]</t>
  </si>
  <si>
    <t>TOTAL DIRECT LOWER TIER SUBAWARDS</t>
  </si>
  <si>
    <t>Indirect Costs (Lower Tier Subawards)</t>
  </si>
  <si>
    <t>GRAND TOTAL LOWER TIER SUBAWARDS</t>
  </si>
  <si>
    <t>V.  BUDGET DETAIL - SPACE</t>
  </si>
  <si>
    <t>(A)
NAME OF LOCATION AND DESCRIPTION</t>
  </si>
  <si>
    <r>
      <t xml:space="preserve">(B)
UNIT COST </t>
    </r>
    <r>
      <rPr>
        <b/>
        <sz val="8"/>
        <color theme="9" tint="-0.249977111117893"/>
        <rFont val="Arial"/>
        <family val="2"/>
      </rPr>
      <t>(1)</t>
    </r>
  </si>
  <si>
    <t>(I)
PROGRAM
INCOME</t>
  </si>
  <si>
    <t>(1)
CASH
OTHER</t>
  </si>
  <si>
    <t>TOTAL DIRECT SPACE</t>
  </si>
  <si>
    <t>Indirect Costs (Space)</t>
  </si>
  <si>
    <t>GRAND TOTAL SPACE</t>
  </si>
  <si>
    <t>Purchase (2)</t>
  </si>
  <si>
    <t>Other (3)</t>
  </si>
  <si>
    <t xml:space="preserve">VI.  BUDGET DETAIL - EQUIPMENT </t>
  </si>
  <si>
    <r>
      <t xml:space="preserve">(A)
DESCRIPTION </t>
    </r>
    <r>
      <rPr>
        <b/>
        <sz val="8"/>
        <color theme="9" tint="-0.249977111117893"/>
        <rFont val="Arial"/>
        <family val="2"/>
      </rPr>
      <t>(1)</t>
    </r>
  </si>
  <si>
    <r>
      <t>(B)
EQUIPMENT TYPE</t>
    </r>
    <r>
      <rPr>
        <sz val="8"/>
        <color theme="9" tint="-0.249977111117893"/>
        <rFont val="Arial"/>
        <family val="2"/>
      </rPr>
      <t xml:space="preserve"> </t>
    </r>
    <r>
      <rPr>
        <b/>
        <sz val="8"/>
        <color theme="9" tint="-0.249977111117893"/>
        <rFont val="Arial"/>
        <family val="2"/>
      </rPr>
      <t xml:space="preserve">(2) </t>
    </r>
    <r>
      <rPr>
        <sz val="8"/>
        <rFont val="Arial"/>
        <family val="2"/>
      </rPr>
      <t>or</t>
    </r>
    <r>
      <rPr>
        <b/>
        <sz val="8"/>
        <rFont val="Arial"/>
        <family val="2"/>
      </rPr>
      <t xml:space="preserve"> </t>
    </r>
    <r>
      <rPr>
        <b/>
        <sz val="8"/>
        <color theme="9" tint="-0.249977111117893"/>
        <rFont val="Arial"/>
        <family val="2"/>
      </rPr>
      <t>(3)</t>
    </r>
  </si>
  <si>
    <t>(C)
UNIT COST</t>
  </si>
  <si>
    <t>(D)
NO. OF UNITS</t>
  </si>
  <si>
    <t>Approved</t>
  </si>
  <si>
    <t>(C*D)</t>
  </si>
  <si>
    <t>(E+F+G+H+I)</t>
  </si>
  <si>
    <t>(E-J)</t>
  </si>
  <si>
    <t>[Enter description]</t>
  </si>
  <si>
    <t xml:space="preserve">TOTAL DIRECT EQUIPMENT </t>
  </si>
  <si>
    <t>Equipment (Lease/ Maintenance/ Repairs)</t>
  </si>
  <si>
    <r>
      <t>Select Description</t>
    </r>
    <r>
      <rPr>
        <sz val="8"/>
        <color theme="0"/>
        <rFont val="Arial"/>
        <family val="2"/>
      </rPr>
      <t xml:space="preserve"> (</t>
    </r>
    <r>
      <rPr>
        <b/>
        <sz val="8"/>
        <color theme="0"/>
        <rFont val="Arial"/>
        <family val="2"/>
      </rPr>
      <t>2) (3) (4) (5)</t>
    </r>
  </si>
  <si>
    <t xml:space="preserve"> </t>
  </si>
  <si>
    <t>Copier lease</t>
  </si>
  <si>
    <t>Advertising/Public Relations (2 CFR 200.421 &amp; 45 CFR 75.421)</t>
  </si>
  <si>
    <t>Copier maintenance/repairs</t>
  </si>
  <si>
    <t>Audit Services (2 CFR 200.425 &amp; 45 CFR 75.425)</t>
  </si>
  <si>
    <t>Vehicles lease</t>
  </si>
  <si>
    <r>
      <t xml:space="preserve">Conferences (2 CFR 200.432 &amp; 45 CFR 75.432) </t>
    </r>
    <r>
      <rPr>
        <b/>
        <sz val="11"/>
        <color theme="0"/>
        <rFont val="Arial"/>
        <family val="2"/>
      </rPr>
      <t>(2)</t>
    </r>
  </si>
  <si>
    <t>Vehicles maintenance/repairs</t>
  </si>
  <si>
    <t>Insurance and Indemnification (2 CFR 200.447 &amp; 45 CFR 75.447)</t>
  </si>
  <si>
    <t>VII.  BUDGET DETAIL - OTHER COSTS</t>
  </si>
  <si>
    <t>Computer maintenance/repairs</t>
  </si>
  <si>
    <t>Lease (Equipment) (2 CFR 200.465 &amp; 45 CFR 75.465) (3)</t>
  </si>
  <si>
    <t>Cell phone/telephone lease</t>
  </si>
  <si>
    <t>Maintenance and Repairs (2 CFR 200.452 &amp; 45 CFR 75.452)</t>
  </si>
  <si>
    <t>Materials and Supplies (2 CFR 200.453 &amp; 45 CFR 75.453)</t>
  </si>
  <si>
    <t>Memberships, Subscriptions and Professional Activities (2 CFR 200.454 &amp; 45 CFR 75.454)</t>
  </si>
  <si>
    <t>Plant and Security (2 CFR 200.457 &amp; 45 CFR 75.457)</t>
  </si>
  <si>
    <r>
      <t xml:space="preserve">Select Description </t>
    </r>
    <r>
      <rPr>
        <b/>
        <sz val="8"/>
        <color theme="9" tint="-0.249977111117893"/>
        <rFont val="Arial"/>
        <family val="2"/>
      </rPr>
      <t>(2) (3) (4) (5)</t>
    </r>
  </si>
  <si>
    <t>Professional Services (2 CFR 200.459 &amp; 45 CFR 75.459)</t>
  </si>
  <si>
    <t xml:space="preserve">Publication and Printing (2 CFR 200.461 &amp; 45 CFR 75.461)   </t>
  </si>
  <si>
    <t>Recruiting (2 CFR 200.463 &amp; 45 CFR 75.463)</t>
  </si>
  <si>
    <t>Taxes (2 CFR 200.470 &amp; 45 CFR 75.470)</t>
  </si>
  <si>
    <t>Training and Education (2 CFR 200.472 &amp; 45 CFR 75.472)</t>
  </si>
  <si>
    <t>Postage</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</si>
  <si>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</si>
  <si>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</si>
  <si>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(6)</t>
  </si>
  <si>
    <t>TOTAL DIRECT OTHER COSTS</t>
  </si>
  <si>
    <t>Indirect Costs (Other Costs)</t>
  </si>
  <si>
    <t>(7)</t>
  </si>
  <si>
    <t>GRAND TOTAL OTHER COSTS</t>
  </si>
  <si>
    <t xml:space="preserve">(1): Allowable costs are identified in accordance with Title 2 Code of Federal Regulations (CFR) Part 200 and Title 45 Code of Federal Regulations (CFR) Part 75. </t>
  </si>
  <si>
    <t>VIII.  BUDGET SUMMARY</t>
  </si>
  <si>
    <t>(A)
COST CATEGORIES</t>
  </si>
  <si>
    <r>
      <t xml:space="preserve">(B)
COSTS </t>
    </r>
    <r>
      <rPr>
        <b/>
        <sz val="9"/>
        <color theme="9" tint="-0.249977111117893"/>
        <rFont val="Arial"/>
        <family val="2"/>
      </rPr>
      <t>(1)</t>
    </r>
  </si>
  <si>
    <t>(C)
FUNDING CATEGORIES</t>
  </si>
  <si>
    <r>
      <t>(D)
FUNDING</t>
    </r>
    <r>
      <rPr>
        <b/>
        <sz val="9"/>
        <color theme="9" tint="-0.249977111117893"/>
        <rFont val="Arial"/>
        <family val="2"/>
      </rPr>
      <t xml:space="preserve"> (1)</t>
    </r>
  </si>
  <si>
    <t>Total Budgeted Costs</t>
  </si>
  <si>
    <r>
      <t xml:space="preserve">3 MONTHS </t>
    </r>
    <r>
      <rPr>
        <b/>
        <sz val="9"/>
        <color theme="9" tint="-0.249977111117893"/>
        <rFont val="Arial"/>
        <family val="2"/>
      </rPr>
      <t>(2)</t>
    </r>
    <r>
      <rPr>
        <b/>
        <sz val="9"/>
        <rFont val="Arial"/>
        <family val="2"/>
      </rPr>
      <t xml:space="preserve">
(07/01/20 - 09/30/20)</t>
    </r>
  </si>
  <si>
    <r>
      <t xml:space="preserve">9 MONTHS </t>
    </r>
    <r>
      <rPr>
        <b/>
        <sz val="9"/>
        <color theme="9" tint="-0.249977111117893"/>
        <rFont val="Arial"/>
        <family val="2"/>
      </rPr>
      <t>(2)</t>
    </r>
    <r>
      <rPr>
        <b/>
        <sz val="9"/>
        <rFont val="Arial"/>
        <family val="2"/>
      </rPr>
      <t xml:space="preserve">
(10/01/20 - 06/30/21)</t>
    </r>
  </si>
  <si>
    <t>Total Budgeted Funding</t>
  </si>
  <si>
    <t>Personnel</t>
  </si>
  <si>
    <t>Volunteers</t>
  </si>
  <si>
    <t>Volunteer Expenses</t>
  </si>
  <si>
    <t>Match</t>
  </si>
  <si>
    <t>Lower Tier Subawards</t>
  </si>
  <si>
    <t>Space</t>
  </si>
  <si>
    <t>Non-Match</t>
  </si>
  <si>
    <t xml:space="preserve">Equipment </t>
  </si>
  <si>
    <t>Other Costs</t>
  </si>
  <si>
    <t>Program Income</t>
  </si>
  <si>
    <t>Subtotal Direct Costs</t>
  </si>
  <si>
    <t>Subtotal Funding for Direct Costs</t>
  </si>
  <si>
    <t>Variance (Costs-Funding)</t>
  </si>
  <si>
    <t>Cash</t>
  </si>
  <si>
    <t>In-Kind</t>
  </si>
  <si>
    <t>Subtotal Indirect Costs</t>
  </si>
  <si>
    <t>Subtotal Funding for Indirect Costs</t>
  </si>
  <si>
    <t>Total Costs</t>
  </si>
  <si>
    <t>Total Funding</t>
  </si>
  <si>
    <t>GRAND TOTAL COSTS</t>
  </si>
  <si>
    <t>GRAND TOTAL FUNDING</t>
  </si>
  <si>
    <r>
      <rPr>
        <b/>
        <u/>
        <sz val="10"/>
        <color theme="9" tint="-0.249977111117893"/>
        <rFont val="Arial"/>
        <family val="2"/>
      </rPr>
      <t>NOTE</t>
    </r>
    <r>
      <rPr>
        <b/>
        <sz val="10"/>
        <color theme="9" tint="-0.249977111117893"/>
        <rFont val="Arial"/>
        <family val="2"/>
      </rPr>
      <t>:</t>
    </r>
  </si>
  <si>
    <t xml:space="preserve">(1):   Costs and Funding shall match.
</t>
  </si>
  <si>
    <t>Funding Type:</t>
  </si>
  <si>
    <t>Older Americans Act (OAA) Title III B</t>
  </si>
  <si>
    <t>2024-25</t>
  </si>
  <si>
    <t>2025-26</t>
  </si>
  <si>
    <t>2026-27</t>
  </si>
  <si>
    <t>Nine</t>
  </si>
  <si>
    <t>Ten</t>
  </si>
  <si>
    <r>
      <t>(B)
 SUBAWARD SUM YEAR 1
(SSY1)</t>
    </r>
    <r>
      <rPr>
        <b/>
        <sz val="9"/>
        <color theme="9" tint="-0.249977111117893"/>
        <rFont val="Arial"/>
        <family val="2"/>
      </rPr>
      <t xml:space="preserve"> (1)</t>
    </r>
  </si>
  <si>
    <r>
      <t xml:space="preserve">(C)
MATCH </t>
    </r>
    <r>
      <rPr>
        <b/>
        <sz val="9"/>
        <color theme="9" tint="-0.249977111117893"/>
        <rFont val="Arial"/>
        <family val="2"/>
      </rPr>
      <t>(3)</t>
    </r>
  </si>
  <si>
    <r>
      <t>Equipment (Purchases)</t>
    </r>
    <r>
      <rPr>
        <b/>
        <sz val="9"/>
        <color theme="9" tint="-0.249977111117893"/>
        <rFont val="Arial"/>
        <family val="2"/>
      </rPr>
      <t xml:space="preserve"> (4)</t>
    </r>
  </si>
  <si>
    <r>
      <t xml:space="preserve">Equipment (Other) </t>
    </r>
    <r>
      <rPr>
        <b/>
        <sz val="9"/>
        <color theme="9" tint="-0.249977111117893"/>
        <rFont val="Arial"/>
        <family val="2"/>
      </rPr>
      <t>(5)</t>
    </r>
  </si>
  <si>
    <t>(F)
TOTAL FUNDING AMOUNT
(B+C+D+E)</t>
  </si>
  <si>
    <t>(F)
SSY1</t>
  </si>
  <si>
    <t>(3)</t>
  </si>
  <si>
    <t>(1): Effective January 1, 2023, County's approved mileage rate is $0.615 per mile.  State's mileage rate is available online at:  http://www.calhr.ca.gov/employees/Pages/travel-reimbursements.aspx.  Reimbursement for mileage shall not exceed the lesser of County's rate and State's rate.</t>
  </si>
  <si>
    <t>N/A; Equipment not charged to SSY1</t>
  </si>
  <si>
    <t>(4): Effective January 1, 2023, County's approved mileage rate is $0.615 per mile. State's mileage rate is available online at: http://www.calhr.ca.gov/employees/Pages/travel-reimbursements.aspx.  Reimbursement for mileage shall not exceed the lesser of County's rate and State's rate.</t>
  </si>
  <si>
    <t>Cash Other
(SSY1)</t>
  </si>
  <si>
    <t>SSY1</t>
  </si>
  <si>
    <r>
      <t xml:space="preserve">GRAND TOTAL </t>
    </r>
    <r>
      <rPr>
        <b/>
        <sz val="10"/>
        <color theme="9" tint="-0.249977111117893"/>
        <rFont val="Arial"/>
        <family val="2"/>
      </rPr>
      <t>(6)</t>
    </r>
  </si>
  <si>
    <t>Bidder's Legal Name:</t>
  </si>
  <si>
    <r>
      <t xml:space="preserve">BIDDER'S FUNDS (BF) </t>
    </r>
    <r>
      <rPr>
        <b/>
        <sz val="9"/>
        <color theme="9" tint="-0.249977111117893"/>
        <rFont val="Arial"/>
        <family val="2"/>
      </rPr>
      <t>(2)</t>
    </r>
  </si>
  <si>
    <t>BF</t>
  </si>
  <si>
    <t>(2):  Enter the amount of funding that Bidder will use to fund any portion of the total cost for taxes.</t>
  </si>
  <si>
    <t>(3):  Enter the amount of funding that Bidder will use to fund any portion of the total cost for benefits.</t>
  </si>
  <si>
    <t>(1):  When using volunteer services as an in-kind match to meet the minimum required match, this in-kind match shall not exceed more than fifty percent (50%) of the minimum required match.  For example, if volunteer services total $2,000 and the minimum required match is $1,500 then a maximum of $750 of volunteer services will count toward meeting the minimum required match.  Additionally, Bidder does not have to change the amount of volunteer services reflected as in-kind match since only a portion of it may be counted toward meeting the minimum required match.  Using the previous example, Bidder may reflect $2,000 (as opposed to $750) as in-kind match for volunteer services but only $750 of this amount will be counted toward meeting the minimum required match.</t>
  </si>
  <si>
    <t xml:space="preserve">(1):  Report proposed Lower Tier Subawards with vendors who provide Program Services by entering the name of the vendor and providing a brief description of the services provided by the vendor.  
Prior written approval from County is required before entering into a Lower Tier Subaward(s).																												</t>
  </si>
  <si>
    <r>
      <t>(A)
LOWER TIER SUBRECIPIENT'S NAME AND DESCRIPTION OF SERVICES</t>
    </r>
    <r>
      <rPr>
        <sz val="8"/>
        <color theme="9" tint="-0.249977111117893"/>
        <rFont val="Arial"/>
        <family val="2"/>
      </rPr>
      <t xml:space="preserve"> </t>
    </r>
    <r>
      <rPr>
        <b/>
        <sz val="8"/>
        <color theme="9" tint="-0.249977111117893"/>
        <rFont val="Arial"/>
        <family val="2"/>
      </rPr>
      <t>(1)</t>
    </r>
  </si>
  <si>
    <t>(1):  Please submit supporting documentation with this Budget for any unit cost, which exceeds $2.00 per square foot, that will be funded by the SSY1.</t>
  </si>
  <si>
    <t>(1):  County's acceptance of the Bid does not constitute approval for Bidder to purchase the Equipment/Asset if selected to receive the Subaward.  Prior approval is needed for all computing devices, regardless of cost (including but not limited to, workstations, servers, laptops, personal digital assistants, notebook computers, tablets, smartphones and cellphones) as well as all portable electronic storage media, regardless of cost (including but not limited to, thumb/flash drives and portable hard drives), and/or when Bidder will use $500 or more of the SSY1 to purchase the Equipment/Asset.
Bidder must ensure that the description and amount of the Equipment purchase(s) on the Budget are the same as the actual item(s) purchased.
The Grand Total Equipment purchase amount reflected under column (F) SSY1 shall match the total equipment amount reflected in Appendix B (Required Forms), Exhibit 12 (Proposed Program Services), Section I (Service Unit Summary).</t>
  </si>
  <si>
    <t>(3) Other includes any equipment (except for leased equipment) which is not purchased by Bidder (e.g. donated items). Bidder shall report this using any combination of Match In-kind and/or Non-match In-kind.</t>
  </si>
  <si>
    <t>(2) Purchase includes any equipment that Bidder intends to purchase. Bidder shall report this using any combination of SSY1, Match Cash, and Non-match Cash.</t>
  </si>
  <si>
    <t>(2): County's acceptance of Bid does not constitute approval for Bidder to utilize SSY1  for Conferences if selected to receive a Subaward.</t>
  </si>
  <si>
    <t>(3): Bidder shall provide the following information with the Bid: (a) Kind of equipment, (b) Indicate whether the equipment lease is program specific or a shared cost, (c) If a shared cost, provide the cost distribution methodology for County review and (d) Length of the lease.  Provide explanation on a separate blank page, which shall be attached to this exhibit.</t>
  </si>
  <si>
    <t xml:space="preserve">(5): County's acceptance of Bid does not constitute approval for Bidder to utilize SSY1  for Travel (Other) if selected to receive a Subaward. </t>
  </si>
  <si>
    <t>(6): Any cost that does not fit within any of the categories provided in the list of drop-down options may be typed herein.  Bidder shall provide detailed explanation of the Costs to County review.  Bidder shall provide detailed explanation on a separate blank page, which shall be attached to this exhibit.</t>
  </si>
  <si>
    <t xml:space="preserve">(7):  The maximum reimbursable amount allowable for indirect costs is ten percent (10%) of Bidder's modified total direct cost reflected under Column F (SSY1 Cash Other).  </t>
  </si>
  <si>
    <t xml:space="preserve">(2):  The maximum reimbursable amount allowable for indirect costs is ten percent (10%) of Bidder's modified total direct cost reflected under Column F (SSY1 Cash Other).  </t>
  </si>
  <si>
    <t xml:space="preserve">(2): The maximum reimbursable amount allowable for indirect costs is ten percent (10%) of Bidder's modified total direct cost reflected under Column F (SSY1 Cash Other).  </t>
  </si>
  <si>
    <t xml:space="preserve">(4):  The maximum reimbursable amount allowable for indirect costs is ten percent (10%) of Bidder's modified total direct cost reflected under Column F (SSY1 Cash Other).  </t>
  </si>
  <si>
    <t>Bidder meets minimum match requirement.</t>
  </si>
  <si>
    <t>Cash (BF)</t>
  </si>
  <si>
    <t>In-Kind (BF)</t>
  </si>
  <si>
    <t>Traditional Legal Assistance (National Family Caregiver Support Services) for FCSP-R</t>
  </si>
  <si>
    <t>APPENDIX B (REQUIRED FORMS)
EXHIBIT 11 (PROPOSED BUDGET)</t>
  </si>
  <si>
    <t>(3)  The minimum required total match is twelve percent (25%) of SSY1.</t>
  </si>
  <si>
    <t>(1) The SSY1 for each Supervisorial District shall match the Total SSY1 Funding Amount reflected in Appendix B (Required Forms), Exhibit 14 (Proposed Program Services), Section I (Service Unit and Client Summary) for each Supervisorial District.</t>
  </si>
  <si>
    <t>(2) The BF (including Match, Non-Match, and Program Income) for each Supervisorial District shall match the Total BF Funding Amount reflected in Appendix B (Required Forms), Exhibit 14 (Proposed Program Services), Section I (Service Unit and Client Summary) for each Supervisorial District.</t>
  </si>
  <si>
    <t xml:space="preserve">(4)  Funding Amount for Equipment (Purchase(s)) reflected under SSY1 and BF shall match the Equipment (Purchase(s)) Funding Amount reflected in Appendix B (Required Forms), Exhibit 14 (Proposed Program Services), Section I (Service Unit and Client Summary). </t>
  </si>
  <si>
    <t xml:space="preserve">(5) Funding Amount for Equipment (Other) reflected as BF shall match the Equipment (Other) Funding Amount reflected in Appendix B (Required Forms), Exhibit 14 (Proposed Program Services), Section I (Service Unit and Client Summary). </t>
  </si>
  <si>
    <t>(6) The Grand Total Funding Amount under Column (F) Total Funding Amount shall match the Grand Total Funding Amount reflected in Appendix B (Required Forms), Exhibit 14 (Proposed Program Services), Section I (Service Unit and Client Summary), Column (F)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</si>
</sst>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quot;$&quot;#,##0"/>
    <numFmt numFmtId="167" formatCode=";;;"/>
  </numFmts>
  <fonts count="47" x14ac:knownFonts="1">
    <font>
      <sz val="10"/>
      <name val="Arial"/>
    </font>
    <font>
      <sz val="10"/>
      <name val="Arial"/>
      <family val="2"/>
    </font>
    <font>
      <b/>
      <i/>
      <sz val="9"/>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sz val="10"/>
      <name val="Arial"/>
      <family val="2"/>
    </font>
    <font>
      <sz val="10"/>
      <color rgb="FF0000FF"/>
      <name val="Arial"/>
      <family val="2"/>
    </font>
    <font>
      <b/>
      <sz val="8"/>
      <color rgb="FFFF0000"/>
      <name val="Arial"/>
      <family val="2"/>
    </font>
    <font>
      <sz val="10"/>
      <color theme="0"/>
      <name val="Arial"/>
      <family val="2"/>
    </font>
    <font>
      <sz val="8"/>
      <color theme="0"/>
      <name val="Arial"/>
      <family val="2"/>
    </font>
    <font>
      <sz val="7"/>
      <color theme="0"/>
      <name val="Arial"/>
      <family val="2"/>
    </font>
    <font>
      <sz val="8"/>
      <color rgb="FF3333FF"/>
      <name val="Arial"/>
      <family val="2"/>
    </font>
    <font>
      <sz val="10"/>
      <color rgb="FF3333FF"/>
      <name val="Arial"/>
      <family val="2"/>
    </font>
    <font>
      <b/>
      <sz val="9"/>
      <name val="Arial"/>
      <family val="2"/>
    </font>
    <font>
      <sz val="10"/>
      <name val="Arial"/>
      <family val="2"/>
    </font>
    <font>
      <b/>
      <sz val="10"/>
      <color theme="9" tint="-0.249977111117893"/>
      <name val="Arial"/>
      <family val="2"/>
    </font>
    <font>
      <b/>
      <u/>
      <sz val="10"/>
      <color theme="9" tint="-0.249977111117893"/>
      <name val="Arial"/>
      <family val="2"/>
    </font>
    <font>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b/>
      <sz val="9"/>
      <color theme="9" tint="-0.249977111117893"/>
      <name val="Arial"/>
      <family val="2"/>
    </font>
    <font>
      <sz val="7"/>
      <color theme="9" tint="-0.249977111117893"/>
      <name val="Arial"/>
      <family val="2"/>
    </font>
    <font>
      <sz val="11"/>
      <color theme="0"/>
      <name val="Arial"/>
      <family val="2"/>
    </font>
    <font>
      <sz val="9"/>
      <color theme="9" tint="-0.249977111117893"/>
      <name val="Arial"/>
      <family val="2"/>
    </font>
    <font>
      <sz val="9"/>
      <color rgb="FF3333FF"/>
      <name val="Arial"/>
      <family val="2"/>
    </font>
    <font>
      <sz val="9"/>
      <color rgb="FF0000FF"/>
      <name val="Arial"/>
      <family val="2"/>
    </font>
    <font>
      <b/>
      <sz val="9"/>
      <color indexed="10"/>
      <name val="Arial"/>
      <family val="2"/>
    </font>
    <font>
      <b/>
      <sz val="9"/>
      <color rgb="FF0000FF"/>
      <name val="Arial"/>
      <family val="2"/>
    </font>
    <font>
      <b/>
      <sz val="9"/>
      <color rgb="FF3333FF"/>
      <name val="Arial"/>
      <family val="2"/>
    </font>
    <font>
      <b/>
      <sz val="9"/>
      <color rgb="FFFF0000"/>
      <name val="Arial"/>
      <family val="2"/>
    </font>
    <font>
      <b/>
      <sz val="11"/>
      <color theme="0"/>
      <name val="Arial"/>
      <family val="2"/>
    </font>
    <font>
      <sz val="8"/>
      <color rgb="FF0000FF"/>
      <name val="Arial"/>
      <family val="2"/>
    </font>
    <font>
      <sz val="8"/>
      <color rgb="FF0066FF"/>
      <name val="Arial"/>
      <family val="2"/>
    </font>
    <font>
      <b/>
      <sz val="8"/>
      <color theme="0"/>
      <name val="Arial"/>
      <family val="2"/>
    </font>
    <font>
      <b/>
      <u/>
      <sz val="8.5"/>
      <color theme="9" tint="-0.249977111117893"/>
      <name val="Arial"/>
      <family val="2"/>
    </font>
    <font>
      <b/>
      <sz val="8.5"/>
      <color theme="9" tint="-0.249977111117893"/>
      <name val="Arial"/>
      <family val="2"/>
    </font>
    <font>
      <sz val="8.5"/>
      <color theme="9" tint="-0.249977111117893"/>
      <name val="Arial"/>
      <family val="2"/>
    </font>
    <font>
      <b/>
      <sz val="11"/>
      <color theme="9" tint="-0.249977111117893"/>
      <name val="Arial"/>
      <family val="2"/>
    </font>
    <font>
      <sz val="11"/>
      <name val="Arial"/>
      <family val="2"/>
    </font>
    <font>
      <sz val="11"/>
      <color theme="9" tint="-0.249977111117893"/>
      <name val="Arial"/>
      <family val="2"/>
    </font>
    <font>
      <b/>
      <sz val="12"/>
      <name val="Arial"/>
      <family val="2"/>
    </font>
  </fonts>
  <fills count="15">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auto="1"/>
      </patternFill>
    </fill>
    <fill>
      <patternFill patternType="darkTrellis">
        <bgColor theme="0" tint="-0.249977111117893"/>
      </patternFill>
    </fill>
    <fill>
      <patternFill patternType="solid">
        <fgColor theme="8" tint="0.59999389629810485"/>
        <bgColor indexed="64"/>
      </patternFill>
    </fill>
    <fill>
      <patternFill patternType="darkGray"/>
    </fill>
    <fill>
      <patternFill patternType="solid">
        <fgColor theme="8" tint="0.79998168889431442"/>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s>
  <cellStyleXfs count="7">
    <xf numFmtId="0" fontId="0" fillId="0" borderId="0"/>
    <xf numFmtId="44" fontId="1" fillId="0" borderId="0" applyFont="0" applyFill="0" applyBorder="0" applyAlignment="0" applyProtection="0"/>
    <xf numFmtId="0" fontId="10" fillId="0" borderId="0"/>
    <xf numFmtId="9" fontId="1" fillId="0" borderId="0" applyFont="0" applyFill="0" applyBorder="0" applyAlignment="0" applyProtection="0"/>
    <xf numFmtId="0" fontId="1" fillId="0" borderId="0"/>
    <xf numFmtId="0" fontId="1" fillId="0" borderId="0"/>
    <xf numFmtId="43" fontId="19" fillId="0" borderId="0" applyFont="0" applyFill="0" applyBorder="0" applyAlignment="0" applyProtection="0"/>
  </cellStyleXfs>
  <cellXfs count="617">
    <xf numFmtId="0" fontId="0" fillId="0" borderId="0" xfId="0"/>
    <xf numFmtId="0" fontId="5" fillId="0" borderId="0" xfId="0" applyFont="1"/>
    <xf numFmtId="0" fontId="8" fillId="0" borderId="0" xfId="0" applyFont="1"/>
    <xf numFmtId="0" fontId="7" fillId="0" borderId="0" xfId="0" applyFont="1"/>
    <xf numFmtId="0" fontId="9" fillId="0" borderId="0" xfId="0" applyFont="1"/>
    <xf numFmtId="0" fontId="3" fillId="0" borderId="0" xfId="0" applyFont="1"/>
    <xf numFmtId="0" fontId="2" fillId="0" borderId="0" xfId="0" applyFont="1"/>
    <xf numFmtId="0" fontId="10" fillId="0" borderId="0" xfId="0" applyFont="1"/>
    <xf numFmtId="0" fontId="4" fillId="0" borderId="0" xfId="0" applyFont="1"/>
    <xf numFmtId="0" fontId="13" fillId="0" borderId="0" xfId="0" applyFont="1"/>
    <xf numFmtId="0" fontId="1" fillId="0" borderId="0" xfId="0" applyFont="1"/>
    <xf numFmtId="0" fontId="8" fillId="0" borderId="0" xfId="4" applyFont="1"/>
    <xf numFmtId="0" fontId="1" fillId="0" borderId="0" xfId="4"/>
    <xf numFmtId="0" fontId="13" fillId="0" borderId="0" xfId="5" applyFont="1"/>
    <xf numFmtId="0" fontId="13" fillId="0" borderId="0" xfId="4" applyFont="1"/>
    <xf numFmtId="0" fontId="7" fillId="0" borderId="0" xfId="0" applyFont="1" applyAlignment="1">
      <alignment vertical="top" wrapText="1"/>
    </xf>
    <xf numFmtId="165" fontId="7" fillId="0" borderId="0" xfId="1" applyNumberFormat="1" applyFont="1" applyBorder="1" applyAlignment="1" applyProtection="1">
      <alignment horizontal="right"/>
    </xf>
    <xf numFmtId="0" fontId="4" fillId="0" borderId="0" xfId="0" applyFont="1" applyProtection="1">
      <protection locked="0"/>
    </xf>
    <xf numFmtId="0" fontId="8" fillId="0" borderId="0" xfId="0" applyFont="1" applyAlignment="1">
      <alignment vertical="center"/>
    </xf>
    <xf numFmtId="0" fontId="8" fillId="0" borderId="0" xfId="0" applyFont="1" applyAlignment="1">
      <alignment vertical="top" wrapText="1"/>
    </xf>
    <xf numFmtId="0" fontId="8"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vertical="center"/>
    </xf>
    <xf numFmtId="167" fontId="1" fillId="0" borderId="0" xfId="0" applyNumberFormat="1" applyFont="1"/>
    <xf numFmtId="167" fontId="13" fillId="0" borderId="0" xfId="0" applyNumberFormat="1" applyFont="1"/>
    <xf numFmtId="167" fontId="13" fillId="0" borderId="0" xfId="5" applyNumberFormat="1" applyFont="1"/>
    <xf numFmtId="167" fontId="1" fillId="0" borderId="0" xfId="4" applyNumberFormat="1"/>
    <xf numFmtId="0" fontId="22" fillId="0" borderId="0" xfId="0" applyFont="1"/>
    <xf numFmtId="0" fontId="20" fillId="0" borderId="0" xfId="0" applyFont="1" applyAlignment="1">
      <alignment wrapText="1"/>
    </xf>
    <xf numFmtId="0" fontId="20" fillId="0" borderId="0" xfId="0" applyFont="1"/>
    <xf numFmtId="0" fontId="23" fillId="0" borderId="0" xfId="0" applyFont="1"/>
    <xf numFmtId="0" fontId="23" fillId="0" borderId="0" xfId="0" applyFont="1" applyAlignment="1">
      <alignment vertical="top" wrapText="1"/>
    </xf>
    <xf numFmtId="0" fontId="7" fillId="0" borderId="0" xfId="4" applyFont="1" applyAlignment="1">
      <alignment vertical="top" wrapText="1"/>
    </xf>
    <xf numFmtId="0" fontId="7" fillId="0" borderId="0" xfId="4" applyFont="1"/>
    <xf numFmtId="44" fontId="8" fillId="0" borderId="0" xfId="1" applyFont="1" applyFill="1" applyBorder="1" applyAlignment="1" applyProtection="1">
      <alignment horizontal="center"/>
    </xf>
    <xf numFmtId="165" fontId="8" fillId="0" borderId="0" xfId="1" applyNumberFormat="1" applyFont="1" applyFill="1" applyBorder="1" applyAlignment="1" applyProtection="1">
      <alignment horizontal="center"/>
    </xf>
    <xf numFmtId="0" fontId="7" fillId="0" borderId="6" xfId="0" applyFont="1" applyBorder="1"/>
    <xf numFmtId="0" fontId="15" fillId="0" borderId="0" xfId="0" applyFont="1"/>
    <xf numFmtId="0" fontId="14" fillId="0" borderId="0" xfId="0" applyFont="1"/>
    <xf numFmtId="167" fontId="27" fillId="0" borderId="0" xfId="0" applyNumberFormat="1" applyFont="1"/>
    <xf numFmtId="167" fontId="22" fillId="0" borderId="0" xfId="0" applyNumberFormat="1" applyFont="1"/>
    <xf numFmtId="167" fontId="24" fillId="0" borderId="0" xfId="0" applyNumberFormat="1" applyFont="1"/>
    <xf numFmtId="0" fontId="22" fillId="0" borderId="0" xfId="4" applyFont="1"/>
    <xf numFmtId="167" fontId="22" fillId="0" borderId="0" xfId="4" applyNumberFormat="1" applyFont="1"/>
    <xf numFmtId="0" fontId="27" fillId="0" borderId="0" xfId="0" applyFont="1"/>
    <xf numFmtId="0" fontId="24" fillId="0" borderId="0" xfId="0" applyFont="1"/>
    <xf numFmtId="0" fontId="24" fillId="0" borderId="0" xfId="4" applyFont="1"/>
    <xf numFmtId="0" fontId="14" fillId="0" borderId="0" xfId="4" applyFont="1"/>
    <xf numFmtId="0" fontId="18" fillId="11" borderId="5" xfId="0" applyFont="1" applyFill="1" applyBorder="1" applyAlignment="1">
      <alignment horizontal="right" wrapText="1"/>
    </xf>
    <xf numFmtId="0" fontId="8" fillId="0" borderId="0" xfId="2" applyFont="1" applyAlignment="1">
      <alignment vertical="top" wrapText="1"/>
    </xf>
    <xf numFmtId="0" fontId="1" fillId="0" borderId="0" xfId="2" applyFont="1"/>
    <xf numFmtId="0" fontId="28" fillId="0" borderId="0" xfId="0" applyFont="1" applyAlignment="1">
      <alignment vertical="center"/>
    </xf>
    <xf numFmtId="0" fontId="1" fillId="0" borderId="0" xfId="0" applyFont="1" applyAlignment="1">
      <alignment wrapText="1"/>
    </xf>
    <xf numFmtId="167" fontId="15" fillId="0" borderId="0" xfId="0" applyNumberFormat="1" applyFont="1"/>
    <xf numFmtId="167" fontId="14" fillId="0" borderId="0" xfId="0" applyNumberFormat="1" applyFont="1"/>
    <xf numFmtId="167" fontId="13" fillId="0" borderId="0" xfId="4" applyNumberFormat="1" applyFont="1"/>
    <xf numFmtId="0" fontId="42" fillId="0" borderId="0" xfId="0" applyFont="1"/>
    <xf numFmtId="0" fontId="23" fillId="0" borderId="0" xfId="4" quotePrefix="1" applyFont="1" applyAlignment="1">
      <alignment vertical="top" wrapText="1"/>
    </xf>
    <xf numFmtId="0" fontId="23" fillId="0" borderId="0" xfId="0" quotePrefix="1" applyFont="1" applyAlignment="1">
      <alignment wrapText="1"/>
    </xf>
    <xf numFmtId="167" fontId="28" fillId="0" borderId="0" xfId="0" applyNumberFormat="1" applyFont="1"/>
    <xf numFmtId="167" fontId="45" fillId="0" borderId="0" xfId="0" applyNumberFormat="1" applyFont="1"/>
    <xf numFmtId="167" fontId="0" fillId="0" borderId="0" xfId="0" applyNumberFormat="1"/>
    <xf numFmtId="167" fontId="9" fillId="0" borderId="0" xfId="0" applyNumberFormat="1" applyFont="1"/>
    <xf numFmtId="167" fontId="13" fillId="0" borderId="0" xfId="0" applyNumberFormat="1" applyFont="1" applyAlignment="1">
      <alignment vertical="center"/>
    </xf>
    <xf numFmtId="167" fontId="28" fillId="0" borderId="0" xfId="4" applyNumberFormat="1" applyFont="1"/>
    <xf numFmtId="167" fontId="44" fillId="0" borderId="0" xfId="0" applyNumberFormat="1" applyFont="1"/>
    <xf numFmtId="167" fontId="28" fillId="0" borderId="0" xfId="0" applyNumberFormat="1" applyFont="1" applyAlignment="1">
      <alignment vertical="center"/>
    </xf>
    <xf numFmtId="0" fontId="30" fillId="0" borderId="5" xfId="0" applyFont="1" applyBorder="1" applyAlignment="1" applyProtection="1">
      <alignment horizontal="left" wrapText="1"/>
      <protection locked="0"/>
    </xf>
    <xf numFmtId="0" fontId="30" fillId="0" borderId="7" xfId="0" applyFont="1" applyBorder="1" applyAlignment="1" applyProtection="1">
      <alignment horizontal="left" wrapText="1"/>
      <protection locked="0"/>
    </xf>
    <xf numFmtId="0" fontId="7" fillId="5" borderId="13" xfId="1" applyNumberFormat="1" applyFont="1" applyFill="1" applyBorder="1" applyAlignment="1" applyProtection="1">
      <alignment horizontal="center" vertical="center"/>
    </xf>
    <xf numFmtId="0" fontId="7" fillId="0" borderId="10" xfId="0" applyFont="1" applyBorder="1" applyAlignment="1">
      <alignment horizontal="center" vertical="center" wrapText="1"/>
    </xf>
    <xf numFmtId="0" fontId="7" fillId="5" borderId="10" xfId="0" applyFont="1" applyFill="1" applyBorder="1" applyAlignment="1">
      <alignment horizontal="center" vertical="center"/>
    </xf>
    <xf numFmtId="165" fontId="8" fillId="0" borderId="2" xfId="0" applyNumberFormat="1" applyFont="1" applyBorder="1" applyAlignment="1">
      <alignment horizontal="center"/>
    </xf>
    <xf numFmtId="165" fontId="1" fillId="0" borderId="2" xfId="1" applyNumberFormat="1" applyFont="1" applyFill="1" applyBorder="1" applyAlignment="1" applyProtection="1">
      <alignment horizontal="center" vertical="center" wrapText="1"/>
      <protection locked="0"/>
    </xf>
    <xf numFmtId="42" fontId="1" fillId="0" borderId="2" xfId="0" applyNumberFormat="1" applyFont="1" applyBorder="1" applyAlignment="1" applyProtection="1">
      <alignment horizontal="center"/>
      <protection locked="0"/>
    </xf>
    <xf numFmtId="165" fontId="1" fillId="13" borderId="52" xfId="1" applyNumberFormat="1" applyFont="1" applyFill="1" applyBorder="1" applyAlignment="1" applyProtection="1">
      <alignment horizontal="center" vertical="center" wrapText="1"/>
    </xf>
    <xf numFmtId="165" fontId="1" fillId="13" borderId="40" xfId="1" applyNumberFormat="1" applyFont="1" applyFill="1" applyBorder="1" applyAlignment="1" applyProtection="1">
      <alignment horizontal="center" vertical="center" wrapText="1"/>
    </xf>
    <xf numFmtId="165" fontId="1" fillId="13" borderId="53"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xf>
    <xf numFmtId="165" fontId="1" fillId="0" borderId="2" xfId="1" applyNumberFormat="1" applyFont="1" applyFill="1" applyBorder="1" applyAlignment="1" applyProtection="1">
      <alignment horizontal="center" vertical="center"/>
      <protection locked="0"/>
    </xf>
    <xf numFmtId="0" fontId="8" fillId="0" borderId="2" xfId="1" applyNumberFormat="1" applyFont="1" applyFill="1" applyBorder="1" applyAlignment="1" applyProtection="1">
      <alignment horizontal="center" vertical="center" wrapText="1"/>
    </xf>
    <xf numFmtId="0" fontId="18" fillId="0" borderId="35" xfId="1" applyNumberFormat="1" applyFont="1" applyFill="1" applyBorder="1" applyAlignment="1" applyProtection="1">
      <alignment horizontal="center" vertical="center" wrapText="1"/>
    </xf>
    <xf numFmtId="0" fontId="18" fillId="0" borderId="13" xfId="1" applyNumberFormat="1" applyFont="1" applyFill="1" applyBorder="1" applyAlignment="1" applyProtection="1">
      <alignment horizontal="center" vertical="center" wrapText="1"/>
    </xf>
    <xf numFmtId="165" fontId="1" fillId="0" borderId="13" xfId="1" applyNumberFormat="1" applyFont="1" applyFill="1" applyBorder="1" applyAlignment="1" applyProtection="1">
      <alignment horizontal="center" vertical="center" wrapText="1"/>
      <protection locked="0"/>
    </xf>
    <xf numFmtId="165" fontId="1" fillId="0" borderId="13" xfId="1" applyNumberFormat="1" applyFont="1" applyFill="1" applyBorder="1" applyAlignment="1" applyProtection="1">
      <alignment horizontal="center" vertical="center"/>
      <protection locked="0"/>
    </xf>
    <xf numFmtId="165" fontId="1" fillId="13" borderId="2" xfId="1" applyNumberFormat="1" applyFont="1" applyFill="1" applyBorder="1" applyAlignment="1" applyProtection="1">
      <alignment horizontal="center" vertical="center" wrapText="1"/>
    </xf>
    <xf numFmtId="0" fontId="8" fillId="12" borderId="3" xfId="0" applyFont="1" applyFill="1" applyBorder="1" applyAlignment="1">
      <alignment horizontal="center" vertical="top" wrapText="1"/>
    </xf>
    <xf numFmtId="0" fontId="8" fillId="12" borderId="5" xfId="0" applyFont="1" applyFill="1" applyBorder="1" applyAlignment="1">
      <alignment horizontal="center" vertical="top" wrapText="1"/>
    </xf>
    <xf numFmtId="0" fontId="8" fillId="12" borderId="7" xfId="0" applyFont="1" applyFill="1" applyBorder="1" applyAlignment="1">
      <alignment horizontal="center" vertical="top" wrapText="1"/>
    </xf>
    <xf numFmtId="0" fontId="41" fillId="0" borderId="0" xfId="0" applyFont="1" applyAlignment="1">
      <alignment horizontal="left" wrapText="1"/>
    </xf>
    <xf numFmtId="0" fontId="40" fillId="0" borderId="0" xfId="0" applyFont="1" applyAlignment="1">
      <alignment horizontal="left" wrapText="1"/>
    </xf>
    <xf numFmtId="165" fontId="1" fillId="13" borderId="13" xfId="1" applyNumberFormat="1" applyFont="1" applyFill="1" applyBorder="1" applyAlignment="1" applyProtection="1">
      <alignment horizontal="center" vertical="center" wrapText="1"/>
    </xf>
    <xf numFmtId="165" fontId="8" fillId="0" borderId="13" xfId="0" applyNumberFormat="1" applyFont="1" applyBorder="1" applyAlignment="1">
      <alignment horizontal="center"/>
    </xf>
    <xf numFmtId="165" fontId="8" fillId="0" borderId="45" xfId="0" applyNumberFormat="1" applyFont="1" applyBorder="1" applyAlignment="1">
      <alignment horizontal="center"/>
    </xf>
    <xf numFmtId="0" fontId="1" fillId="13" borderId="2" xfId="0" applyFont="1" applyFill="1" applyBorder="1" applyAlignment="1">
      <alignment horizontal="center"/>
    </xf>
    <xf numFmtId="165" fontId="1" fillId="13" borderId="13" xfId="1" applyNumberFormat="1" applyFont="1" applyFill="1" applyBorder="1" applyAlignment="1" applyProtection="1">
      <alignment horizontal="center" vertical="center"/>
    </xf>
    <xf numFmtId="165" fontId="8" fillId="0" borderId="13" xfId="2" applyNumberFormat="1" applyFont="1" applyBorder="1" applyAlignment="1">
      <alignment horizontal="center"/>
    </xf>
    <xf numFmtId="165" fontId="8" fillId="0" borderId="45" xfId="2" applyNumberFormat="1" applyFont="1" applyBorder="1" applyAlignment="1">
      <alignment horizontal="center"/>
    </xf>
    <xf numFmtId="165" fontId="1" fillId="0" borderId="52" xfId="1" applyNumberFormat="1" applyFont="1" applyFill="1" applyBorder="1" applyAlignment="1" applyProtection="1">
      <alignment horizontal="center" vertical="center" wrapText="1"/>
      <protection locked="0"/>
    </xf>
    <xf numFmtId="165" fontId="1" fillId="0" borderId="40" xfId="1" applyNumberFormat="1" applyFont="1" applyFill="1" applyBorder="1" applyAlignment="1" applyProtection="1">
      <alignment horizontal="center" vertical="center" wrapText="1"/>
      <protection locked="0"/>
    </xf>
    <xf numFmtId="165" fontId="1" fillId="0" borderId="53" xfId="1" applyNumberFormat="1" applyFont="1" applyFill="1" applyBorder="1" applyAlignment="1" applyProtection="1">
      <alignment horizontal="center" vertical="center" wrapText="1"/>
      <protection locked="0"/>
    </xf>
    <xf numFmtId="0" fontId="1" fillId="0" borderId="52" xfId="2" applyFont="1" applyBorder="1" applyAlignment="1" applyProtection="1">
      <alignment horizontal="center"/>
      <protection locked="0"/>
    </xf>
    <xf numFmtId="0" fontId="1" fillId="0" borderId="40" xfId="2" applyFont="1" applyBorder="1" applyAlignment="1" applyProtection="1">
      <alignment horizontal="center"/>
      <protection locked="0"/>
    </xf>
    <xf numFmtId="0" fontId="1" fillId="0" borderId="53" xfId="2" applyFont="1" applyBorder="1" applyAlignment="1" applyProtection="1">
      <alignment horizontal="center"/>
      <protection locked="0"/>
    </xf>
    <xf numFmtId="0" fontId="46" fillId="0" borderId="0" xfId="0" applyFont="1" applyAlignment="1">
      <alignment horizontal="center" vertical="center" wrapText="1"/>
    </xf>
    <xf numFmtId="0" fontId="46" fillId="0" borderId="0" xfId="0" applyFont="1" applyAlignment="1">
      <alignment horizontal="center" vertical="center"/>
    </xf>
    <xf numFmtId="0" fontId="4" fillId="0" borderId="1" xfId="0" applyFont="1" applyBorder="1" applyAlignment="1" applyProtection="1">
      <alignment horizontal="center"/>
      <protection locked="0"/>
    </xf>
    <xf numFmtId="0" fontId="8" fillId="0" borderId="0" xfId="0" applyFont="1" applyAlignment="1">
      <alignment horizontal="center" vertical="top"/>
    </xf>
    <xf numFmtId="0" fontId="8" fillId="0" borderId="6" xfId="0" applyFont="1" applyBorder="1" applyAlignment="1">
      <alignment horizontal="center" vertical="top"/>
    </xf>
    <xf numFmtId="0" fontId="8" fillId="0" borderId="0" xfId="0" applyFont="1" applyAlignment="1">
      <alignment horizontal="center"/>
    </xf>
    <xf numFmtId="0" fontId="8" fillId="0" borderId="1" xfId="0" applyFont="1" applyBorder="1" applyAlignment="1">
      <alignment horizontal="left"/>
    </xf>
    <xf numFmtId="0" fontId="11" fillId="0" borderId="5" xfId="0" applyFont="1" applyBorder="1" applyAlignment="1">
      <alignment horizontal="left"/>
    </xf>
    <xf numFmtId="0" fontId="4" fillId="0" borderId="5" xfId="4" applyFont="1" applyBorder="1" applyAlignment="1" applyProtection="1">
      <alignment horizontal="left"/>
      <protection locked="0"/>
    </xf>
    <xf numFmtId="0" fontId="4" fillId="0" borderId="1" xfId="4" applyFont="1" applyBorder="1" applyAlignment="1" applyProtection="1">
      <alignment horizontal="left"/>
      <protection locked="0"/>
    </xf>
    <xf numFmtId="0" fontId="4" fillId="0" borderId="5" xfId="0" applyFont="1" applyBorder="1" applyAlignment="1" applyProtection="1">
      <alignment horizontal="left"/>
      <protection locked="0"/>
    </xf>
    <xf numFmtId="0" fontId="8" fillId="0" borderId="0" xfId="4" applyFont="1" applyAlignment="1">
      <alignment horizontal="left"/>
    </xf>
    <xf numFmtId="0" fontId="4" fillId="0" borderId="5" xfId="0" applyFont="1" applyBorder="1" applyAlignment="1">
      <alignment horizontal="center"/>
    </xf>
    <xf numFmtId="0" fontId="4" fillId="0" borderId="1" xfId="0" applyFont="1" applyBorder="1" applyAlignment="1">
      <alignment horizontal="left"/>
    </xf>
    <xf numFmtId="0" fontId="8" fillId="0" borderId="0" xfId="0" applyFont="1" applyAlignment="1">
      <alignment horizontal="left"/>
    </xf>
    <xf numFmtId="0" fontId="43" fillId="0" borderId="0" xfId="0" applyFont="1" applyAlignment="1">
      <alignment horizontal="center" vertical="center" wrapText="1"/>
    </xf>
    <xf numFmtId="0" fontId="8" fillId="0" borderId="5" xfId="0" applyFont="1" applyBorder="1" applyAlignment="1">
      <alignment horizontal="left"/>
    </xf>
    <xf numFmtId="0" fontId="17" fillId="0" borderId="1" xfId="0" applyFont="1" applyBorder="1" applyAlignment="1" applyProtection="1">
      <alignment horizontal="center" wrapText="1"/>
      <protection locked="0"/>
    </xf>
    <xf numFmtId="164" fontId="4" fillId="0" borderId="1" xfId="0" applyNumberFormat="1" applyFont="1" applyBorder="1" applyAlignment="1" applyProtection="1">
      <alignment horizontal="center"/>
      <protection locked="0"/>
    </xf>
    <xf numFmtId="0" fontId="46" fillId="0" borderId="36" xfId="0" applyFont="1" applyBorder="1" applyAlignment="1">
      <alignment horizontal="center" vertical="center"/>
    </xf>
    <xf numFmtId="0" fontId="8" fillId="12" borderId="3"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12" borderId="3" xfId="0" applyFont="1" applyFill="1" applyBorder="1" applyAlignment="1">
      <alignment horizontal="center" vertical="center"/>
    </xf>
    <xf numFmtId="0" fontId="8" fillId="12" borderId="5" xfId="0" applyFont="1" applyFill="1" applyBorder="1" applyAlignment="1">
      <alignment horizontal="center" vertical="center"/>
    </xf>
    <xf numFmtId="0" fontId="8" fillId="12" borderId="7" xfId="0" applyFont="1" applyFill="1" applyBorder="1" applyAlignment="1">
      <alignment horizontal="center" vertical="center"/>
    </xf>
    <xf numFmtId="0" fontId="8" fillId="12" borderId="42" xfId="0" applyFont="1" applyFill="1" applyBorder="1" applyAlignment="1">
      <alignment horizontal="center" vertical="top" wrapText="1"/>
    </xf>
    <xf numFmtId="0" fontId="8" fillId="12" borderId="44" xfId="0" applyFont="1" applyFill="1" applyBorder="1" applyAlignment="1">
      <alignment horizontal="center" vertical="top" wrapText="1"/>
    </xf>
    <xf numFmtId="0" fontId="8" fillId="12" borderId="20" xfId="0" applyFont="1" applyFill="1" applyBorder="1" applyAlignment="1">
      <alignment horizontal="center" vertical="top" wrapText="1"/>
    </xf>
    <xf numFmtId="0" fontId="8" fillId="12" borderId="43" xfId="0" applyFont="1" applyFill="1" applyBorder="1" applyAlignment="1">
      <alignment horizontal="center" vertical="top" wrapText="1"/>
    </xf>
    <xf numFmtId="0" fontId="8" fillId="12" borderId="8" xfId="0" applyFont="1" applyFill="1" applyBorder="1" applyAlignment="1">
      <alignment horizontal="center" vertical="top" wrapText="1"/>
    </xf>
    <xf numFmtId="0" fontId="8" fillId="12" borderId="9" xfId="0" applyFont="1" applyFill="1" applyBorder="1" applyAlignment="1">
      <alignment horizontal="center" vertical="top" wrapText="1"/>
    </xf>
    <xf numFmtId="0" fontId="8" fillId="12" borderId="10" xfId="0" applyFont="1" applyFill="1" applyBorder="1" applyAlignment="1">
      <alignment horizontal="center" vertical="top" wrapText="1"/>
    </xf>
    <xf numFmtId="0" fontId="8" fillId="12" borderId="2" xfId="0" applyFont="1" applyFill="1" applyBorder="1" applyAlignment="1">
      <alignment horizontal="center" vertical="top" wrapText="1"/>
    </xf>
    <xf numFmtId="0" fontId="8" fillId="12" borderId="50" xfId="0" applyFont="1" applyFill="1" applyBorder="1" applyAlignment="1">
      <alignment horizontal="center" vertical="center" wrapText="1"/>
    </xf>
    <xf numFmtId="0" fontId="8" fillId="12" borderId="42" xfId="0" applyFont="1" applyFill="1" applyBorder="1" applyAlignment="1">
      <alignment horizontal="center" vertical="center" wrapText="1"/>
    </xf>
    <xf numFmtId="0" fontId="8" fillId="12" borderId="43" xfId="0" applyFont="1" applyFill="1" applyBorder="1" applyAlignment="1">
      <alignment horizontal="center" vertical="center" wrapText="1"/>
    </xf>
    <xf numFmtId="0" fontId="8" fillId="12" borderId="16" xfId="0" applyFont="1" applyFill="1" applyBorder="1" applyAlignment="1">
      <alignment horizontal="center" vertical="top" wrapText="1"/>
    </xf>
    <xf numFmtId="0" fontId="8" fillId="12" borderId="6" xfId="0" applyFont="1" applyFill="1" applyBorder="1" applyAlignment="1">
      <alignment horizontal="center" vertical="top" wrapText="1"/>
    </xf>
    <xf numFmtId="0" fontId="8" fillId="12" borderId="17" xfId="0" applyFont="1" applyFill="1" applyBorder="1" applyAlignment="1">
      <alignment horizontal="center" vertical="top" wrapText="1"/>
    </xf>
    <xf numFmtId="0" fontId="8" fillId="12" borderId="14" xfId="0" applyFont="1" applyFill="1" applyBorder="1" applyAlignment="1">
      <alignment horizontal="center" vertical="top" wrapText="1"/>
    </xf>
    <xf numFmtId="0" fontId="8" fillId="12" borderId="1" xfId="0" applyFont="1" applyFill="1" applyBorder="1" applyAlignment="1">
      <alignment horizontal="center" vertical="top" wrapText="1"/>
    </xf>
    <xf numFmtId="0" fontId="8" fillId="12" borderId="15" xfId="0" applyFont="1" applyFill="1" applyBorder="1" applyAlignment="1">
      <alignment horizontal="center" vertical="top" wrapText="1"/>
    </xf>
    <xf numFmtId="0" fontId="23" fillId="0" borderId="0" xfId="0" applyFont="1" applyAlignment="1">
      <alignment horizontal="left" wrapText="1"/>
    </xf>
    <xf numFmtId="0" fontId="41" fillId="0" borderId="0" xfId="0" quotePrefix="1" applyFont="1" applyAlignment="1">
      <alignment horizontal="left" wrapText="1"/>
    </xf>
    <xf numFmtId="0" fontId="6" fillId="14" borderId="3" xfId="4" applyFont="1" applyFill="1" applyBorder="1" applyAlignment="1" applyProtection="1">
      <alignment horizontal="left" vertical="center"/>
      <protection locked="0"/>
    </xf>
    <xf numFmtId="0" fontId="6" fillId="14" borderId="5" xfId="4" applyFont="1" applyFill="1" applyBorder="1" applyAlignment="1" applyProtection="1">
      <alignment horizontal="left" vertical="center"/>
      <protection locked="0"/>
    </xf>
    <xf numFmtId="0" fontId="6" fillId="14" borderId="7" xfId="4" applyFont="1" applyFill="1" applyBorder="1" applyAlignment="1" applyProtection="1">
      <alignment horizontal="left" vertical="center"/>
      <protection locked="0"/>
    </xf>
    <xf numFmtId="14" fontId="6" fillId="14" borderId="3" xfId="4" applyNumberFormat="1" applyFont="1" applyFill="1" applyBorder="1" applyAlignment="1" applyProtection="1">
      <alignment horizontal="left" vertical="center"/>
      <protection locked="0"/>
    </xf>
    <xf numFmtId="14" fontId="6" fillId="14" borderId="5" xfId="4" applyNumberFormat="1" applyFont="1" applyFill="1" applyBorder="1" applyAlignment="1" applyProtection="1">
      <alignment horizontal="left" vertical="center"/>
      <protection locked="0"/>
    </xf>
    <xf numFmtId="14" fontId="6" fillId="14" borderId="7" xfId="4" applyNumberFormat="1" applyFont="1" applyFill="1" applyBorder="1" applyAlignment="1" applyProtection="1">
      <alignment horizontal="left" vertical="center"/>
      <protection locked="0"/>
    </xf>
    <xf numFmtId="0" fontId="8" fillId="12" borderId="3" xfId="4" applyFont="1" applyFill="1" applyBorder="1" applyAlignment="1">
      <alignment horizontal="center" vertical="center"/>
    </xf>
    <xf numFmtId="0" fontId="8" fillId="12" borderId="5" xfId="4" applyFont="1" applyFill="1" applyBorder="1" applyAlignment="1">
      <alignment horizontal="center" vertical="center"/>
    </xf>
    <xf numFmtId="0" fontId="8" fillId="12" borderId="7" xfId="4" applyFont="1" applyFill="1" applyBorder="1" applyAlignment="1">
      <alignment horizontal="center" vertical="center"/>
    </xf>
    <xf numFmtId="0" fontId="6" fillId="14" borderId="3" xfId="4" applyFont="1" applyFill="1" applyBorder="1" applyAlignment="1">
      <alignment horizontal="left" vertical="center" wrapText="1"/>
    </xf>
    <xf numFmtId="0" fontId="6" fillId="14" borderId="5" xfId="4" applyFont="1" applyFill="1" applyBorder="1" applyAlignment="1">
      <alignment horizontal="left" vertical="center" wrapText="1"/>
    </xf>
    <xf numFmtId="0" fontId="6" fillId="14" borderId="7" xfId="4" applyFont="1" applyFill="1" applyBorder="1" applyAlignment="1">
      <alignment horizontal="left" vertical="center" wrapText="1"/>
    </xf>
    <xf numFmtId="0" fontId="6" fillId="14" borderId="3" xfId="4" applyFont="1" applyFill="1" applyBorder="1" applyAlignment="1">
      <alignment horizontal="left" vertical="center"/>
    </xf>
    <xf numFmtId="0" fontId="6" fillId="14" borderId="5" xfId="4" applyFont="1" applyFill="1" applyBorder="1" applyAlignment="1">
      <alignment horizontal="left" vertical="center"/>
    </xf>
    <xf numFmtId="0" fontId="6" fillId="14" borderId="7" xfId="4" applyFont="1" applyFill="1" applyBorder="1" applyAlignment="1">
      <alignment horizontal="left" vertical="center"/>
    </xf>
    <xf numFmtId="0" fontId="6" fillId="14" borderId="3" xfId="4" applyFont="1" applyFill="1" applyBorder="1" applyAlignment="1">
      <alignment horizontal="center" vertical="center"/>
    </xf>
    <xf numFmtId="0" fontId="6" fillId="14" borderId="5" xfId="4" applyFont="1" applyFill="1" applyBorder="1" applyAlignment="1">
      <alignment horizontal="center" vertical="center"/>
    </xf>
    <xf numFmtId="0" fontId="6" fillId="14" borderId="7" xfId="4" applyFont="1" applyFill="1" applyBorder="1" applyAlignment="1">
      <alignment horizontal="center" vertical="center"/>
    </xf>
    <xf numFmtId="0" fontId="6" fillId="14" borderId="2" xfId="4" applyFont="1" applyFill="1" applyBorder="1" applyAlignment="1">
      <alignment horizontal="center" vertical="center"/>
    </xf>
    <xf numFmtId="0" fontId="8" fillId="5" borderId="41" xfId="1" applyNumberFormat="1" applyFont="1" applyFill="1" applyBorder="1" applyAlignment="1" applyProtection="1">
      <alignment horizontal="center" wrapText="1"/>
    </xf>
    <xf numFmtId="0" fontId="8" fillId="5" borderId="38" xfId="1" applyNumberFormat="1" applyFont="1" applyFill="1" applyBorder="1" applyAlignment="1" applyProtection="1">
      <alignment horizontal="center" wrapText="1"/>
    </xf>
    <xf numFmtId="0" fontId="8" fillId="5" borderId="39" xfId="1" applyNumberFormat="1" applyFont="1" applyFill="1" applyBorder="1" applyAlignment="1" applyProtection="1">
      <alignment horizontal="center" wrapText="1"/>
    </xf>
    <xf numFmtId="165" fontId="8" fillId="5" borderId="37" xfId="1" applyNumberFormat="1" applyFont="1" applyFill="1" applyBorder="1" applyAlignment="1" applyProtection="1">
      <alignment horizontal="center"/>
    </xf>
    <xf numFmtId="165" fontId="8" fillId="5" borderId="51" xfId="1" applyNumberFormat="1" applyFont="1" applyFill="1" applyBorder="1" applyAlignment="1" applyProtection="1">
      <alignment horizontal="center"/>
    </xf>
    <xf numFmtId="165" fontId="8" fillId="5" borderId="38" xfId="1" applyNumberFormat="1" applyFont="1" applyFill="1" applyBorder="1" applyAlignment="1" applyProtection="1">
      <alignment horizontal="center"/>
    </xf>
    <xf numFmtId="165" fontId="8" fillId="5" borderId="39" xfId="1" applyNumberFormat="1" applyFont="1" applyFill="1" applyBorder="1" applyAlignment="1" applyProtection="1">
      <alignment horizontal="center"/>
    </xf>
    <xf numFmtId="165" fontId="8" fillId="8" borderId="37" xfId="1" applyNumberFormat="1" applyFont="1" applyFill="1" applyBorder="1" applyAlignment="1" applyProtection="1">
      <alignment horizontal="center"/>
    </xf>
    <xf numFmtId="165" fontId="8" fillId="8" borderId="54" xfId="1" applyNumberFormat="1" applyFont="1" applyFill="1" applyBorder="1" applyAlignment="1" applyProtection="1">
      <alignment horizontal="center"/>
    </xf>
    <xf numFmtId="0" fontId="25" fillId="0" borderId="0" xfId="0" applyFont="1" applyAlignment="1">
      <alignment horizontal="left"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46" xfId="0" applyFont="1" applyBorder="1" applyAlignment="1">
      <alignment horizontal="center" vertical="top"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17" xfId="0" applyFont="1" applyBorder="1" applyAlignment="1">
      <alignment horizontal="center" vertical="top" wrapText="1"/>
    </xf>
    <xf numFmtId="0" fontId="7" fillId="0" borderId="26" xfId="0" applyFont="1" applyBorder="1" applyAlignment="1">
      <alignment horizontal="center" vertical="top" wrapText="1"/>
    </xf>
    <xf numFmtId="0" fontId="7" fillId="0" borderId="15" xfId="0" applyFont="1" applyBorder="1" applyAlignment="1">
      <alignment horizontal="center" vertical="top" wrapText="1"/>
    </xf>
    <xf numFmtId="0" fontId="1" fillId="0" borderId="3" xfId="0" applyFont="1" applyBorder="1" applyAlignment="1">
      <alignment horizontal="center" vertical="top"/>
    </xf>
    <xf numFmtId="0" fontId="0" fillId="0" borderId="5" xfId="0" applyBorder="1" applyAlignment="1">
      <alignment horizontal="center" vertical="top"/>
    </xf>
    <xf numFmtId="0" fontId="0" fillId="0" borderId="20" xfId="0" applyBorder="1" applyAlignment="1">
      <alignment horizontal="center" vertical="top"/>
    </xf>
    <xf numFmtId="0" fontId="7" fillId="0" borderId="30" xfId="0" applyFont="1" applyBorder="1" applyAlignment="1">
      <alignment horizontal="center" vertical="top" wrapText="1"/>
    </xf>
    <xf numFmtId="0" fontId="30" fillId="0" borderId="3" xfId="0" applyFont="1" applyBorder="1" applyAlignment="1" applyProtection="1">
      <alignment wrapText="1"/>
      <protection locked="0"/>
    </xf>
    <xf numFmtId="0" fontId="30" fillId="0" borderId="5" xfId="0" applyFont="1" applyBorder="1" applyAlignment="1" applyProtection="1">
      <alignment wrapText="1"/>
      <protection locked="0"/>
    </xf>
    <xf numFmtId="0" fontId="30" fillId="0" borderId="7" xfId="0" applyFont="1" applyBorder="1" applyAlignment="1" applyProtection="1">
      <alignment wrapText="1"/>
      <protection locked="0"/>
    </xf>
    <xf numFmtId="166" fontId="32" fillId="0" borderId="21" xfId="1" applyNumberFormat="1" applyFont="1" applyFill="1" applyBorder="1" applyAlignment="1" applyProtection="1">
      <alignment horizontal="right"/>
    </xf>
    <xf numFmtId="166" fontId="32" fillId="0" borderId="7" xfId="1" applyNumberFormat="1" applyFont="1" applyFill="1" applyBorder="1" applyAlignment="1" applyProtection="1">
      <alignment horizontal="right"/>
    </xf>
    <xf numFmtId="165" fontId="18" fillId="5" borderId="21" xfId="1" applyNumberFormat="1" applyFont="1" applyFill="1" applyBorder="1" applyAlignment="1" applyProtection="1">
      <alignment horizontal="center"/>
    </xf>
    <xf numFmtId="165" fontId="18" fillId="5" borderId="20" xfId="1" applyNumberFormat="1" applyFont="1" applyFill="1" applyBorder="1" applyAlignment="1" applyProtection="1">
      <alignment horizontal="center"/>
    </xf>
    <xf numFmtId="165" fontId="5" fillId="0" borderId="2" xfId="1" applyNumberFormat="1" applyFont="1" applyFill="1" applyBorder="1" applyAlignment="1" applyProtection="1">
      <alignment horizontal="center"/>
      <protection locked="0"/>
    </xf>
    <xf numFmtId="165" fontId="5" fillId="0" borderId="3" xfId="1" applyNumberFormat="1" applyFont="1" applyFill="1" applyBorder="1" applyAlignment="1" applyProtection="1">
      <alignment horizontal="center"/>
      <protection locked="0"/>
    </xf>
    <xf numFmtId="165" fontId="5" fillId="0" borderId="2" xfId="1" applyNumberFormat="1" applyFont="1" applyBorder="1" applyAlignment="1" applyProtection="1">
      <alignment horizontal="center"/>
      <protection locked="0"/>
    </xf>
    <xf numFmtId="165" fontId="5" fillId="0" borderId="21" xfId="1" applyNumberFormat="1" applyFont="1" applyBorder="1" applyAlignment="1" applyProtection="1">
      <alignment horizontal="center"/>
      <protection locked="0"/>
    </xf>
    <xf numFmtId="165" fontId="5" fillId="0" borderId="7" xfId="1" applyNumberFormat="1" applyFont="1" applyBorder="1" applyAlignment="1" applyProtection="1">
      <alignment horizontal="center"/>
      <protection locked="0"/>
    </xf>
    <xf numFmtId="1" fontId="5" fillId="0" borderId="3" xfId="0" applyNumberFormat="1" applyFont="1" applyBorder="1" applyAlignment="1" applyProtection="1">
      <alignment horizontal="center"/>
      <protection locked="0"/>
    </xf>
    <xf numFmtId="1" fontId="5" fillId="0" borderId="20" xfId="0" applyNumberFormat="1" applyFont="1" applyBorder="1" applyAlignment="1" applyProtection="1">
      <alignment horizontal="center"/>
      <protection locked="0"/>
    </xf>
    <xf numFmtId="42" fontId="5" fillId="0" borderId="2" xfId="1" applyNumberFormat="1" applyFont="1" applyBorder="1" applyAlignment="1" applyProtection="1">
      <alignment horizontal="center"/>
      <protection locked="0"/>
    </xf>
    <xf numFmtId="9" fontId="5" fillId="0" borderId="3" xfId="3" applyFont="1" applyBorder="1" applyAlignment="1" applyProtection="1">
      <alignment horizontal="center"/>
      <protection locked="0"/>
    </xf>
    <xf numFmtId="9" fontId="5" fillId="0" borderId="7" xfId="3" applyFont="1" applyBorder="1" applyAlignment="1" applyProtection="1">
      <alignment horizontal="center"/>
      <protection locked="0"/>
    </xf>
    <xf numFmtId="0" fontId="4" fillId="0" borderId="5" xfId="0" applyFont="1" applyBorder="1" applyAlignment="1">
      <alignment horizontal="left"/>
    </xf>
    <xf numFmtId="0" fontId="8" fillId="0" borderId="6" xfId="0" applyFont="1" applyBorder="1" applyAlignment="1">
      <alignment horizontal="center"/>
    </xf>
    <xf numFmtId="166" fontId="32" fillId="0" borderId="10" xfId="1" applyNumberFormat="1" applyFont="1" applyFill="1" applyBorder="1" applyAlignment="1" applyProtection="1">
      <alignment horizontal="right"/>
    </xf>
    <xf numFmtId="166" fontId="32" fillId="0" borderId="2" xfId="1" applyNumberFormat="1" applyFont="1" applyFill="1" applyBorder="1" applyAlignment="1" applyProtection="1">
      <alignment horizontal="right"/>
    </xf>
    <xf numFmtId="0" fontId="4" fillId="0" borderId="0" xfId="0" applyFont="1" applyAlignment="1" applyProtection="1">
      <alignment horizontal="center"/>
      <protection locked="0"/>
    </xf>
    <xf numFmtId="0" fontId="23" fillId="0" borderId="0" xfId="0" applyFont="1" applyAlignment="1">
      <alignment horizontal="left" vertical="top" wrapText="1"/>
    </xf>
    <xf numFmtId="0" fontId="5" fillId="5" borderId="2" xfId="0" applyFont="1" applyFill="1" applyBorder="1" applyAlignment="1">
      <alignment horizontal="right"/>
    </xf>
    <xf numFmtId="165" fontId="18" fillId="5" borderId="10" xfId="1" applyNumberFormat="1" applyFont="1" applyFill="1" applyBorder="1" applyAlignment="1" applyProtection="1">
      <alignment horizontal="center"/>
    </xf>
    <xf numFmtId="165" fontId="18" fillId="5" borderId="11" xfId="1" applyNumberFormat="1" applyFont="1" applyFill="1" applyBorder="1" applyAlignment="1" applyProtection="1">
      <alignment horizontal="center"/>
    </xf>
    <xf numFmtId="165" fontId="18" fillId="5" borderId="7" xfId="1" applyNumberFormat="1" applyFont="1" applyFill="1" applyBorder="1" applyAlignment="1" applyProtection="1">
      <alignment horizontal="center"/>
    </xf>
    <xf numFmtId="165" fontId="18" fillId="5" borderId="2" xfId="1" applyNumberFormat="1" applyFont="1" applyFill="1" applyBorder="1" applyAlignment="1" applyProtection="1">
      <alignment horizontal="center"/>
    </xf>
    <xf numFmtId="166" fontId="32" fillId="5" borderId="10" xfId="1" applyNumberFormat="1" applyFont="1" applyFill="1" applyBorder="1" applyAlignment="1" applyProtection="1">
      <alignment horizontal="right"/>
    </xf>
    <xf numFmtId="166" fontId="32" fillId="5" borderId="2" xfId="1" applyNumberFormat="1" applyFont="1" applyFill="1" applyBorder="1" applyAlignment="1" applyProtection="1">
      <alignment horizontal="right"/>
    </xf>
    <xf numFmtId="0" fontId="5" fillId="0" borderId="3" xfId="0" applyFont="1" applyBorder="1" applyAlignment="1">
      <alignment horizontal="left"/>
    </xf>
    <xf numFmtId="0" fontId="5" fillId="0" borderId="5" xfId="0" applyFont="1" applyBorder="1" applyAlignment="1">
      <alignment horizontal="left"/>
    </xf>
    <xf numFmtId="0" fontId="5" fillId="0" borderId="7" xfId="0" applyFont="1" applyBorder="1" applyAlignment="1">
      <alignment horizontal="left"/>
    </xf>
    <xf numFmtId="165" fontId="33" fillId="5" borderId="10" xfId="1" applyNumberFormat="1" applyFont="1" applyFill="1" applyBorder="1" applyAlignment="1" applyProtection="1">
      <alignment horizontal="center" wrapText="1"/>
      <protection locked="0"/>
    </xf>
    <xf numFmtId="165" fontId="33" fillId="5" borderId="11" xfId="1" applyNumberFormat="1" applyFont="1" applyFill="1" applyBorder="1" applyAlignment="1" applyProtection="1">
      <alignment horizontal="center" wrapText="1"/>
      <protection locked="0"/>
    </xf>
    <xf numFmtId="165" fontId="26" fillId="0" borderId="7" xfId="1" quotePrefix="1" applyNumberFormat="1" applyFont="1" applyFill="1" applyBorder="1" applyAlignment="1" applyProtection="1">
      <alignment horizontal="center"/>
      <protection locked="0"/>
    </xf>
    <xf numFmtId="165" fontId="26" fillId="0" borderId="2" xfId="1" applyNumberFormat="1" applyFont="1" applyFill="1" applyBorder="1" applyAlignment="1" applyProtection="1">
      <alignment horizontal="center"/>
      <protection locked="0"/>
    </xf>
    <xf numFmtId="165" fontId="31" fillId="0" borderId="7" xfId="1" applyNumberFormat="1" applyFont="1" applyFill="1" applyBorder="1" applyAlignment="1" applyProtection="1">
      <alignment horizontal="center" wrapText="1"/>
      <protection locked="0"/>
    </xf>
    <xf numFmtId="165" fontId="31" fillId="0" borderId="2" xfId="1" applyNumberFormat="1" applyFont="1" applyFill="1" applyBorder="1" applyAlignment="1" applyProtection="1">
      <alignment horizontal="center" wrapText="1"/>
      <protection locked="0"/>
    </xf>
    <xf numFmtId="165" fontId="34" fillId="5" borderId="21" xfId="1" applyNumberFormat="1" applyFont="1" applyFill="1" applyBorder="1" applyAlignment="1" applyProtection="1">
      <alignment horizontal="center"/>
    </xf>
    <xf numFmtId="165" fontId="34" fillId="5" borderId="20" xfId="1" applyNumberFormat="1" applyFont="1" applyFill="1" applyBorder="1" applyAlignment="1" applyProtection="1">
      <alignment horizontal="center"/>
    </xf>
    <xf numFmtId="0" fontId="18" fillId="5" borderId="2" xfId="0" applyFont="1" applyFill="1" applyBorder="1" applyAlignment="1">
      <alignment horizontal="right"/>
    </xf>
    <xf numFmtId="165" fontId="18" fillId="8" borderId="4" xfId="1" applyNumberFormat="1" applyFont="1" applyFill="1" applyBorder="1" applyAlignment="1" applyProtection="1">
      <alignment horizontal="center"/>
    </xf>
    <xf numFmtId="165" fontId="18" fillId="8" borderId="12" xfId="1" applyNumberFormat="1" applyFont="1" applyFill="1" applyBorder="1" applyAlignment="1" applyProtection="1">
      <alignment horizontal="center"/>
    </xf>
    <xf numFmtId="9" fontId="5" fillId="0" borderId="2" xfId="3" applyFont="1" applyBorder="1" applyAlignment="1" applyProtection="1">
      <alignment horizontal="center"/>
      <protection locked="0"/>
    </xf>
    <xf numFmtId="1" fontId="5" fillId="0" borderId="2" xfId="0" applyNumberFormat="1" applyFont="1" applyBorder="1" applyAlignment="1" applyProtection="1">
      <alignment horizontal="center"/>
      <protection locked="0"/>
    </xf>
    <xf numFmtId="165" fontId="18" fillId="5" borderId="3" xfId="1" applyNumberFormat="1" applyFont="1" applyFill="1" applyBorder="1" applyAlignment="1" applyProtection="1">
      <alignment horizontal="center"/>
    </xf>
    <xf numFmtId="165" fontId="5" fillId="5" borderId="2" xfId="1" applyNumberFormat="1" applyFont="1" applyFill="1" applyBorder="1" applyAlignment="1" applyProtection="1">
      <alignment horizontal="center"/>
    </xf>
    <xf numFmtId="165" fontId="5" fillId="5" borderId="7" xfId="1" applyNumberFormat="1" applyFont="1" applyFill="1" applyBorder="1" applyAlignment="1" applyProtection="1">
      <alignment horizontal="center"/>
    </xf>
    <xf numFmtId="10" fontId="5" fillId="0" borderId="5" xfId="3" applyNumberFormat="1" applyFont="1" applyFill="1" applyBorder="1" applyAlignment="1" applyProtection="1">
      <alignment horizontal="center" wrapText="1"/>
    </xf>
    <xf numFmtId="10" fontId="5" fillId="0" borderId="7" xfId="3" applyNumberFormat="1" applyFont="1" applyFill="1" applyBorder="1" applyAlignment="1" applyProtection="1">
      <alignment horizontal="center" wrapText="1"/>
    </xf>
    <xf numFmtId="165" fontId="5" fillId="5" borderId="3" xfId="1" applyNumberFormat="1" applyFont="1" applyFill="1" applyBorder="1" applyAlignment="1" applyProtection="1">
      <alignment horizontal="center"/>
    </xf>
    <xf numFmtId="0" fontId="18" fillId="12" borderId="3" xfId="0" applyFont="1" applyFill="1" applyBorder="1" applyAlignment="1">
      <alignment horizontal="center" vertical="center" wrapText="1"/>
    </xf>
    <xf numFmtId="0" fontId="18" fillId="12" borderId="5"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8" fillId="12" borderId="7" xfId="0" applyFont="1" applyFill="1" applyBorder="1" applyAlignment="1">
      <alignment horizontal="center" vertical="center" wrapText="1"/>
    </xf>
    <xf numFmtId="44" fontId="5" fillId="7" borderId="3" xfId="1" applyFont="1" applyFill="1" applyBorder="1" applyAlignment="1" applyProtection="1">
      <alignment horizontal="center"/>
    </xf>
    <xf numFmtId="44" fontId="5" fillId="7" borderId="5" xfId="1" applyFont="1" applyFill="1" applyBorder="1" applyAlignment="1" applyProtection="1">
      <alignment horizontal="center"/>
    </xf>
    <xf numFmtId="44" fontId="5" fillId="7" borderId="20" xfId="1" applyFont="1" applyFill="1" applyBorder="1" applyAlignment="1" applyProtection="1">
      <alignment horizontal="center"/>
    </xf>
    <xf numFmtId="0" fontId="5" fillId="0" borderId="3" xfId="0" applyFont="1" applyBorder="1" applyAlignment="1">
      <alignment horizontal="left" wrapText="1"/>
    </xf>
    <xf numFmtId="0" fontId="5" fillId="0" borderId="5" xfId="0" applyFont="1" applyBorder="1" applyAlignment="1">
      <alignment horizontal="left" wrapText="1"/>
    </xf>
    <xf numFmtId="44" fontId="5" fillId="7" borderId="16" xfId="1" applyFont="1" applyFill="1" applyBorder="1" applyAlignment="1" applyProtection="1">
      <alignment horizontal="center"/>
    </xf>
    <xf numFmtId="44" fontId="5" fillId="7" borderId="6" xfId="1" applyFont="1" applyFill="1" applyBorder="1" applyAlignment="1" applyProtection="1">
      <alignment horizontal="center"/>
    </xf>
    <xf numFmtId="44" fontId="5" fillId="7" borderId="18" xfId="1" applyFont="1" applyFill="1" applyBorder="1" applyAlignment="1" applyProtection="1">
      <alignment horizontal="center"/>
    </xf>
    <xf numFmtId="44" fontId="5" fillId="7" borderId="29" xfId="1" applyFont="1" applyFill="1" applyBorder="1" applyAlignment="1" applyProtection="1">
      <alignment horizontal="center"/>
    </xf>
    <xf numFmtId="44" fontId="5" fillId="7" borderId="0" xfId="1" applyFont="1" applyFill="1" applyBorder="1" applyAlignment="1" applyProtection="1">
      <alignment horizontal="center"/>
    </xf>
    <xf numFmtId="44" fontId="5" fillId="7" borderId="32" xfId="1" applyFont="1" applyFill="1" applyBorder="1" applyAlignment="1" applyProtection="1">
      <alignment horizontal="center"/>
    </xf>
    <xf numFmtId="44" fontId="5" fillId="7" borderId="14" xfId="1" applyFont="1" applyFill="1" applyBorder="1" applyAlignment="1" applyProtection="1">
      <alignment horizontal="center"/>
    </xf>
    <xf numFmtId="44" fontId="5" fillId="7" borderId="1" xfId="1" applyFont="1" applyFill="1" applyBorder="1" applyAlignment="1" applyProtection="1">
      <alignment horizontal="center"/>
    </xf>
    <xf numFmtId="44" fontId="5" fillId="7" borderId="19" xfId="1" applyFont="1" applyFill="1" applyBorder="1" applyAlignment="1" applyProtection="1">
      <alignment horizontal="center"/>
    </xf>
    <xf numFmtId="0" fontId="18" fillId="12" borderId="6" xfId="0" applyFont="1" applyFill="1" applyBorder="1" applyAlignment="1">
      <alignment horizontal="center" vertical="center" wrapText="1"/>
    </xf>
    <xf numFmtId="10" fontId="31" fillId="6" borderId="7" xfId="3" applyNumberFormat="1" applyFont="1" applyFill="1" applyBorder="1" applyAlignment="1" applyProtection="1">
      <alignment horizontal="center"/>
      <protection locked="0"/>
    </xf>
    <xf numFmtId="10" fontId="31" fillId="6" borderId="2" xfId="3" applyNumberFormat="1" applyFont="1" applyFill="1" applyBorder="1" applyAlignment="1" applyProtection="1">
      <alignment horizontal="center"/>
      <protection locked="0"/>
    </xf>
    <xf numFmtId="0" fontId="5" fillId="5" borderId="2" xfId="0" applyFont="1" applyFill="1" applyBorder="1" applyAlignment="1">
      <alignment horizontal="right" wrapText="1"/>
    </xf>
    <xf numFmtId="0" fontId="5" fillId="0" borderId="3" xfId="0" applyFont="1" applyBorder="1"/>
    <xf numFmtId="0" fontId="5" fillId="0" borderId="5" xfId="0" applyFont="1" applyBorder="1"/>
    <xf numFmtId="0" fontId="7" fillId="0" borderId="2" xfId="0" applyFont="1" applyBorder="1" applyAlignment="1">
      <alignment horizontal="center" vertical="top" wrapText="1"/>
    </xf>
    <xf numFmtId="0" fontId="7" fillId="0" borderId="2" xfId="0" applyFont="1" applyBorder="1" applyAlignment="1">
      <alignment horizontal="center" vertical="top"/>
    </xf>
    <xf numFmtId="0" fontId="7" fillId="0" borderId="3" xfId="0" applyFont="1" applyBorder="1" applyAlignment="1">
      <alignment horizontal="center" vertical="top" wrapText="1"/>
    </xf>
    <xf numFmtId="0" fontId="7" fillId="0" borderId="26" xfId="0" quotePrefix="1"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1" fillId="0" borderId="21" xfId="0" applyFont="1" applyBorder="1" applyAlignment="1">
      <alignment horizontal="center" vertical="top"/>
    </xf>
    <xf numFmtId="165" fontId="6" fillId="5" borderId="10" xfId="1" applyNumberFormat="1" applyFont="1" applyFill="1" applyBorder="1" applyAlignment="1" applyProtection="1">
      <alignment horizontal="center"/>
    </xf>
    <xf numFmtId="165" fontId="6" fillId="5" borderId="11" xfId="1" applyNumberFormat="1" applyFont="1" applyFill="1" applyBorder="1" applyAlignment="1" applyProtection="1">
      <alignment horizontal="center"/>
    </xf>
    <xf numFmtId="1" fontId="5" fillId="0" borderId="2" xfId="3" applyNumberFormat="1" applyFont="1" applyBorder="1" applyAlignment="1" applyProtection="1">
      <alignment horizontal="center"/>
      <protection locked="0"/>
    </xf>
    <xf numFmtId="3" fontId="5" fillId="0" borderId="3" xfId="0" applyNumberFormat="1" applyFont="1" applyBorder="1" applyAlignment="1" applyProtection="1">
      <alignment horizontal="center"/>
      <protection locked="0"/>
    </xf>
    <xf numFmtId="3" fontId="5" fillId="0" borderId="20" xfId="0" applyNumberFormat="1" applyFont="1" applyBorder="1" applyAlignment="1" applyProtection="1">
      <alignment horizontal="center"/>
      <protection locked="0"/>
    </xf>
    <xf numFmtId="0" fontId="3" fillId="0" borderId="3" xfId="0" applyFont="1" applyBorder="1" applyAlignment="1" applyProtection="1">
      <alignment horizontal="left" wrapText="1"/>
      <protection locked="0"/>
    </xf>
    <xf numFmtId="0" fontId="3" fillId="0" borderId="5"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7" fillId="0" borderId="16" xfId="0" applyFont="1" applyBorder="1" applyAlignment="1">
      <alignment horizontal="center" vertical="top" wrapText="1"/>
    </xf>
    <xf numFmtId="0" fontId="7" fillId="0" borderId="6" xfId="0" applyFont="1" applyBorder="1" applyAlignment="1">
      <alignment horizontal="center" vertical="top"/>
    </xf>
    <xf numFmtId="0" fontId="7" fillId="0" borderId="29" xfId="0" applyFont="1" applyBorder="1" applyAlignment="1">
      <alignment horizontal="center" vertical="top" wrapText="1"/>
    </xf>
    <xf numFmtId="0" fontId="7" fillId="0" borderId="0" xfId="0" applyFont="1" applyAlignment="1">
      <alignment horizontal="center" vertical="top"/>
    </xf>
    <xf numFmtId="0" fontId="7" fillId="0" borderId="14" xfId="0" applyFont="1" applyBorder="1" applyAlignment="1">
      <alignment horizontal="center" vertical="top"/>
    </xf>
    <xf numFmtId="0" fontId="7" fillId="0" borderId="1" xfId="0" applyFont="1" applyBorder="1" applyAlignment="1">
      <alignment horizontal="center" vertical="top"/>
    </xf>
    <xf numFmtId="0" fontId="21" fillId="0" borderId="0" xfId="0" applyFont="1" applyAlignment="1">
      <alignment horizontal="left" wrapText="1"/>
    </xf>
    <xf numFmtId="0" fontId="5" fillId="0" borderId="2" xfId="0" applyFont="1" applyBorder="1" applyAlignment="1">
      <alignment horizontal="left"/>
    </xf>
    <xf numFmtId="165" fontId="33" fillId="5" borderId="21" xfId="1" quotePrefix="1" applyNumberFormat="1" applyFont="1" applyFill="1" applyBorder="1" applyAlignment="1" applyProtection="1">
      <alignment horizontal="center" wrapText="1"/>
      <protection locked="0"/>
    </xf>
    <xf numFmtId="165" fontId="33" fillId="5" borderId="7" xfId="1" applyNumberFormat="1" applyFont="1" applyFill="1" applyBorder="1" applyAlignment="1" applyProtection="1">
      <alignment horizontal="center" wrapText="1"/>
      <protection locked="0"/>
    </xf>
    <xf numFmtId="0" fontId="18" fillId="10" borderId="3" xfId="0" applyFont="1" applyFill="1" applyBorder="1" applyAlignment="1">
      <alignment horizontal="center"/>
    </xf>
    <xf numFmtId="0" fontId="18" fillId="10" borderId="5" xfId="0" applyFont="1" applyFill="1" applyBorder="1" applyAlignment="1">
      <alignment horizontal="center"/>
    </xf>
    <xf numFmtId="0" fontId="18" fillId="10" borderId="20" xfId="0" applyFont="1" applyFill="1" applyBorder="1" applyAlignment="1">
      <alignment horizontal="center"/>
    </xf>
    <xf numFmtId="0" fontId="18" fillId="5" borderId="3" xfId="0" applyFont="1" applyFill="1" applyBorder="1" applyAlignment="1">
      <alignment horizontal="right"/>
    </xf>
    <xf numFmtId="0" fontId="18" fillId="5" borderId="5" xfId="0" applyFont="1" applyFill="1" applyBorder="1" applyAlignment="1">
      <alignment horizontal="right"/>
    </xf>
    <xf numFmtId="0" fontId="18" fillId="5" borderId="7" xfId="0" applyFont="1" applyFill="1" applyBorder="1" applyAlignment="1">
      <alignment horizontal="right"/>
    </xf>
    <xf numFmtId="166" fontId="32" fillId="5" borderId="7" xfId="1" applyNumberFormat="1" applyFont="1" applyFill="1" applyBorder="1" applyAlignment="1" applyProtection="1">
      <alignment horizontal="right"/>
    </xf>
    <xf numFmtId="165" fontId="5" fillId="2" borderId="3" xfId="1" applyNumberFormat="1" applyFont="1" applyFill="1" applyBorder="1" applyAlignment="1" applyProtection="1">
      <alignment horizontal="center"/>
    </xf>
    <xf numFmtId="165" fontId="5" fillId="2" borderId="5" xfId="1" applyNumberFormat="1" applyFont="1" applyFill="1" applyBorder="1" applyAlignment="1" applyProtection="1">
      <alignment horizontal="center"/>
    </xf>
    <xf numFmtId="165" fontId="5" fillId="2" borderId="20" xfId="1" applyNumberFormat="1" applyFont="1" applyFill="1" applyBorder="1" applyAlignment="1" applyProtection="1">
      <alignment horizontal="center"/>
    </xf>
    <xf numFmtId="0" fontId="18" fillId="5" borderId="13" xfId="0" applyFont="1" applyFill="1" applyBorder="1"/>
    <xf numFmtId="0" fontId="18" fillId="5" borderId="2" xfId="0" applyFont="1" applyFill="1" applyBorder="1"/>
    <xf numFmtId="166" fontId="35" fillId="0" borderId="5" xfId="1" applyNumberFormat="1" applyFont="1" applyFill="1" applyBorder="1" applyAlignment="1" applyProtection="1">
      <alignment horizontal="right"/>
    </xf>
    <xf numFmtId="166" fontId="35" fillId="0" borderId="7" xfId="1" applyNumberFormat="1" applyFont="1" applyFill="1" applyBorder="1" applyAlignment="1" applyProtection="1">
      <alignment horizontal="right"/>
    </xf>
    <xf numFmtId="165" fontId="34" fillId="5" borderId="10" xfId="1" applyNumberFormat="1" applyFont="1" applyFill="1" applyBorder="1" applyAlignment="1" applyProtection="1">
      <alignment horizontal="center"/>
    </xf>
    <xf numFmtId="165" fontId="34" fillId="5" borderId="11" xfId="1" applyNumberFormat="1" applyFont="1" applyFill="1" applyBorder="1" applyAlignment="1" applyProtection="1">
      <alignment horizontal="center"/>
    </xf>
    <xf numFmtId="165" fontId="31" fillId="0" borderId="3" xfId="1" applyNumberFormat="1" applyFont="1" applyFill="1" applyBorder="1" applyAlignment="1" applyProtection="1">
      <alignment horizontal="center" wrapText="1"/>
      <protection locked="0"/>
    </xf>
    <xf numFmtId="0" fontId="18" fillId="5" borderId="2" xfId="0" applyFont="1" applyFill="1" applyBorder="1" applyAlignment="1">
      <alignment horizontal="right" wrapText="1"/>
    </xf>
    <xf numFmtId="0" fontId="20" fillId="0" borderId="0" xfId="0" applyFont="1" applyAlignment="1">
      <alignment horizontal="left" wrapText="1"/>
    </xf>
    <xf numFmtId="165" fontId="37" fillId="0" borderId="7" xfId="1" applyNumberFormat="1" applyFont="1" applyFill="1" applyBorder="1" applyAlignment="1" applyProtection="1">
      <alignment horizontal="center" wrapText="1"/>
      <protection locked="0"/>
    </xf>
    <xf numFmtId="165" fontId="37" fillId="0" borderId="2" xfId="1" applyNumberFormat="1" applyFont="1" applyFill="1" applyBorder="1" applyAlignment="1" applyProtection="1">
      <alignment horizontal="center" wrapText="1"/>
      <protection locked="0"/>
    </xf>
    <xf numFmtId="0" fontId="5" fillId="0" borderId="7" xfId="0" applyFont="1" applyBorder="1" applyAlignment="1">
      <alignment horizontal="left" wrapText="1"/>
    </xf>
    <xf numFmtId="165" fontId="33" fillId="5" borderId="10" xfId="1" applyNumberFormat="1" applyFont="1" applyFill="1" applyBorder="1" applyAlignment="1" applyProtection="1">
      <alignment horizontal="center" wrapText="1"/>
    </xf>
    <xf numFmtId="165" fontId="33" fillId="5" borderId="11" xfId="1" applyNumberFormat="1" applyFont="1" applyFill="1" applyBorder="1" applyAlignment="1" applyProtection="1">
      <alignment horizontal="center" wrapText="1"/>
    </xf>
    <xf numFmtId="44" fontId="30" fillId="0" borderId="3" xfId="3" applyNumberFormat="1" applyFont="1" applyBorder="1" applyAlignment="1" applyProtection="1">
      <alignment horizontal="center"/>
      <protection locked="0"/>
    </xf>
    <xf numFmtId="44" fontId="30" fillId="0" borderId="7" xfId="3" applyNumberFormat="1" applyFont="1" applyBorder="1" applyAlignment="1" applyProtection="1">
      <alignment horizontal="center"/>
      <protection locked="0"/>
    </xf>
    <xf numFmtId="37" fontId="30" fillId="0" borderId="3" xfId="1" applyNumberFormat="1" applyFont="1" applyBorder="1" applyAlignment="1" applyProtection="1">
      <alignment horizontal="center"/>
      <protection locked="0"/>
    </xf>
    <xf numFmtId="37" fontId="30" fillId="0" borderId="7" xfId="1" applyNumberFormat="1" applyFont="1" applyBorder="1" applyAlignment="1" applyProtection="1">
      <alignment horizontal="center"/>
      <protection locked="0"/>
    </xf>
    <xf numFmtId="1" fontId="30" fillId="0" borderId="3" xfId="0" applyNumberFormat="1" applyFont="1" applyBorder="1" applyAlignment="1" applyProtection="1">
      <alignment horizontal="center"/>
      <protection locked="0"/>
    </xf>
    <xf numFmtId="1" fontId="30" fillId="0" borderId="20" xfId="0" applyNumberFormat="1" applyFont="1" applyBorder="1" applyAlignment="1" applyProtection="1">
      <alignment horizontal="center"/>
      <protection locked="0"/>
    </xf>
    <xf numFmtId="166" fontId="32" fillId="5" borderId="21" xfId="1" applyNumberFormat="1" applyFont="1" applyFill="1" applyBorder="1" applyAlignment="1" applyProtection="1">
      <alignment horizontal="right"/>
    </xf>
    <xf numFmtId="0" fontId="18" fillId="5" borderId="3" xfId="0" applyFont="1" applyFill="1" applyBorder="1" applyAlignment="1">
      <alignment horizontal="right" wrapText="1"/>
    </xf>
    <xf numFmtId="0" fontId="18" fillId="5" borderId="5" xfId="0" applyFont="1" applyFill="1" applyBorder="1" applyAlignment="1">
      <alignment horizontal="right" wrapText="1"/>
    </xf>
    <xf numFmtId="0" fontId="18" fillId="5" borderId="7" xfId="0" applyFont="1" applyFill="1" applyBorder="1" applyAlignment="1">
      <alignment horizontal="right" wrapText="1"/>
    </xf>
    <xf numFmtId="165" fontId="5" fillId="0" borderId="3" xfId="1" applyNumberFormat="1" applyFont="1" applyBorder="1" applyAlignment="1" applyProtection="1">
      <alignment horizontal="center"/>
      <protection locked="0"/>
    </xf>
    <xf numFmtId="165" fontId="5" fillId="0" borderId="20" xfId="1" applyNumberFormat="1" applyFont="1" applyFill="1" applyBorder="1" applyAlignment="1" applyProtection="1">
      <alignment horizontal="center"/>
      <protection locked="0"/>
    </xf>
    <xf numFmtId="0" fontId="31" fillId="0" borderId="3" xfId="0" applyFont="1" applyBorder="1" applyAlignment="1" applyProtection="1">
      <alignment horizontal="left" wrapText="1"/>
      <protection locked="0"/>
    </xf>
    <xf numFmtId="0" fontId="31" fillId="0" borderId="5" xfId="0" applyFont="1" applyBorder="1" applyAlignment="1" applyProtection="1">
      <alignment horizontal="left" wrapText="1"/>
      <protection locked="0"/>
    </xf>
    <xf numFmtId="44" fontId="5" fillId="0" borderId="3" xfId="3" applyNumberFormat="1" applyFont="1" applyBorder="1" applyAlignment="1" applyProtection="1">
      <alignment horizontal="center"/>
      <protection locked="0"/>
    </xf>
    <xf numFmtId="44" fontId="5" fillId="0" borderId="7" xfId="3" applyNumberFormat="1" applyFont="1" applyBorder="1" applyAlignment="1" applyProtection="1">
      <alignment horizontal="center"/>
      <protection locked="0"/>
    </xf>
    <xf numFmtId="37" fontId="5" fillId="0" borderId="3" xfId="1" applyNumberFormat="1" applyFont="1" applyBorder="1" applyAlignment="1" applyProtection="1">
      <alignment horizontal="center"/>
      <protection locked="0"/>
    </xf>
    <xf numFmtId="37" fontId="5" fillId="0" borderId="7" xfId="1" applyNumberFormat="1" applyFont="1" applyBorder="1" applyAlignment="1" applyProtection="1">
      <alignment horizontal="center"/>
      <protection locked="0"/>
    </xf>
    <xf numFmtId="0" fontId="5" fillId="0" borderId="2" xfId="0" applyFont="1" applyBorder="1" applyAlignment="1">
      <alignment horizontal="left" wrapText="1"/>
    </xf>
    <xf numFmtId="44" fontId="5" fillId="0" borderId="2" xfId="3" applyNumberFormat="1" applyFont="1" applyBorder="1" applyAlignment="1" applyProtection="1">
      <alignment horizontal="center"/>
      <protection locked="0"/>
    </xf>
    <xf numFmtId="37" fontId="5" fillId="0" borderId="2" xfId="1" applyNumberFormat="1" applyFont="1" applyBorder="1" applyAlignment="1" applyProtection="1">
      <alignment horizontal="center"/>
      <protection locked="0"/>
    </xf>
    <xf numFmtId="0" fontId="11" fillId="0" borderId="1" xfId="0" applyFont="1" applyBorder="1" applyAlignment="1">
      <alignment horizontal="left"/>
    </xf>
    <xf numFmtId="0" fontId="25" fillId="0" borderId="0" xfId="0" applyFont="1" applyAlignment="1">
      <alignment horizontal="left" vertical="top" wrapText="1"/>
    </xf>
    <xf numFmtId="0" fontId="7" fillId="0" borderId="21" xfId="0" applyFont="1" applyBorder="1" applyAlignment="1">
      <alignment horizontal="center" vertical="top" wrapText="1"/>
    </xf>
    <xf numFmtId="0" fontId="7" fillId="0" borderId="7" xfId="0" applyFont="1" applyBorder="1" applyAlignment="1">
      <alignment horizontal="center" vertical="top" wrapText="1"/>
    </xf>
    <xf numFmtId="0" fontId="7" fillId="0" borderId="26" xfId="0" quotePrefix="1" applyFont="1" applyBorder="1" applyAlignment="1">
      <alignment horizontal="center" vertical="top"/>
    </xf>
    <xf numFmtId="0" fontId="7" fillId="0" borderId="19" xfId="0" applyFont="1" applyBorder="1" applyAlignment="1">
      <alignment horizontal="center" vertical="top"/>
    </xf>
    <xf numFmtId="165" fontId="5" fillId="3" borderId="2" xfId="1" applyNumberFormat="1" applyFont="1" applyFill="1" applyBorder="1" applyAlignment="1" applyProtection="1">
      <alignment horizontal="center"/>
      <protection locked="0"/>
    </xf>
    <xf numFmtId="165" fontId="5" fillId="3" borderId="3" xfId="1" applyNumberFormat="1" applyFont="1" applyFill="1" applyBorder="1" applyAlignment="1" applyProtection="1">
      <alignment horizontal="center"/>
      <protection locked="0"/>
    </xf>
    <xf numFmtId="0" fontId="7" fillId="0" borderId="3" xfId="0" applyFont="1" applyBorder="1" applyAlignment="1">
      <alignment horizontal="center" vertical="top"/>
    </xf>
    <xf numFmtId="165" fontId="5" fillId="0" borderId="7" xfId="1" applyNumberFormat="1" applyFont="1" applyFill="1" applyBorder="1" applyAlignment="1" applyProtection="1">
      <alignment horizontal="center"/>
      <protection locked="0"/>
    </xf>
    <xf numFmtId="0" fontId="30" fillId="0" borderId="3" xfId="0" applyFont="1" applyBorder="1" applyAlignment="1" applyProtection="1">
      <alignment horizontal="left" wrapText="1"/>
      <protection locked="0"/>
    </xf>
    <xf numFmtId="0" fontId="30" fillId="0" borderId="5" xfId="0" applyFont="1" applyBorder="1" applyAlignment="1" applyProtection="1">
      <alignment horizontal="left" wrapText="1"/>
      <protection locked="0"/>
    </xf>
    <xf numFmtId="0" fontId="30" fillId="0" borderId="7" xfId="0" applyFont="1" applyBorder="1" applyAlignment="1" applyProtection="1">
      <alignment horizontal="left" wrapText="1"/>
      <protection locked="0"/>
    </xf>
    <xf numFmtId="44" fontId="5" fillId="0" borderId="2" xfId="1" applyFont="1" applyFill="1" applyBorder="1" applyAlignment="1" applyProtection="1">
      <alignment horizontal="center"/>
      <protection locked="0"/>
    </xf>
    <xf numFmtId="3" fontId="5" fillId="0" borderId="2" xfId="1" applyNumberFormat="1" applyFont="1" applyFill="1" applyBorder="1" applyAlignment="1" applyProtection="1">
      <alignment horizontal="center"/>
      <protection locked="0"/>
    </xf>
    <xf numFmtId="3" fontId="5" fillId="0" borderId="2" xfId="0" applyNumberFormat="1" applyFont="1" applyBorder="1" applyAlignment="1" applyProtection="1">
      <alignment horizontal="center"/>
      <protection locked="0"/>
    </xf>
    <xf numFmtId="0" fontId="1" fillId="0" borderId="5" xfId="0" applyFont="1" applyBorder="1" applyAlignment="1">
      <alignment horizontal="center" vertical="top"/>
    </xf>
    <xf numFmtId="0" fontId="1" fillId="0" borderId="20" xfId="0" applyFont="1" applyBorder="1" applyAlignment="1">
      <alignment horizontal="center" vertical="top"/>
    </xf>
    <xf numFmtId="44" fontId="5" fillId="2" borderId="3" xfId="1" applyFont="1" applyFill="1" applyBorder="1" applyAlignment="1" applyProtection="1">
      <alignment horizontal="center"/>
    </xf>
    <xf numFmtId="44" fontId="5" fillId="2" borderId="5" xfId="1" applyFont="1" applyFill="1" applyBorder="1" applyAlignment="1" applyProtection="1">
      <alignment horizontal="center"/>
    </xf>
    <xf numFmtId="44" fontId="5" fillId="2" borderId="20" xfId="1" applyFont="1" applyFill="1" applyBorder="1" applyAlignment="1" applyProtection="1">
      <alignment horizontal="center"/>
    </xf>
    <xf numFmtId="165" fontId="18" fillId="8" borderId="22" xfId="1" applyNumberFormat="1" applyFont="1" applyFill="1" applyBorder="1" applyAlignment="1" applyProtection="1">
      <alignment horizontal="center"/>
    </xf>
    <xf numFmtId="165" fontId="18" fillId="8" borderId="23" xfId="1" applyNumberFormat="1" applyFont="1" applyFill="1" applyBorder="1" applyAlignment="1" applyProtection="1">
      <alignment horizontal="center"/>
    </xf>
    <xf numFmtId="165" fontId="16" fillId="0" borderId="3" xfId="1" applyNumberFormat="1" applyFont="1" applyBorder="1" applyAlignment="1" applyProtection="1">
      <alignment horizontal="center" wrapText="1"/>
      <protection locked="0"/>
    </xf>
    <xf numFmtId="165" fontId="16" fillId="0" borderId="7" xfId="1" applyNumberFormat="1" applyFont="1" applyBorder="1" applyAlignment="1" applyProtection="1">
      <alignment horizontal="center" wrapText="1"/>
      <protection locked="0"/>
    </xf>
    <xf numFmtId="0" fontId="5" fillId="3" borderId="2" xfId="0" applyFont="1" applyFill="1" applyBorder="1" applyAlignment="1">
      <alignment horizontal="left" wrapText="1"/>
    </xf>
    <xf numFmtId="44" fontId="30" fillId="3" borderId="2" xfId="1" applyFont="1" applyFill="1" applyBorder="1" applyAlignment="1" applyProtection="1">
      <alignment horizontal="center"/>
      <protection locked="0"/>
    </xf>
    <xf numFmtId="3" fontId="30" fillId="3" borderId="2" xfId="1" applyNumberFormat="1" applyFont="1" applyFill="1" applyBorder="1" applyAlignment="1" applyProtection="1">
      <alignment horizontal="center"/>
      <protection locked="0"/>
    </xf>
    <xf numFmtId="1" fontId="30" fillId="3" borderId="2" xfId="1" applyNumberFormat="1" applyFont="1" applyFill="1" applyBorder="1" applyAlignment="1" applyProtection="1">
      <alignment horizontal="center"/>
      <protection locked="0"/>
    </xf>
    <xf numFmtId="1" fontId="30" fillId="3" borderId="11" xfId="1" applyNumberFormat="1" applyFont="1" applyFill="1" applyBorder="1" applyAlignment="1" applyProtection="1">
      <alignment horizontal="center"/>
      <protection locked="0"/>
    </xf>
    <xf numFmtId="0" fontId="4" fillId="0" borderId="1" xfId="0" applyFont="1" applyBorder="1" applyProtection="1">
      <protection locked="0"/>
    </xf>
    <xf numFmtId="0" fontId="4" fillId="0" borderId="1" xfId="0" applyFont="1" applyBorder="1" applyAlignment="1" applyProtection="1">
      <alignment horizontal="left"/>
      <protection locked="0"/>
    </xf>
    <xf numFmtId="165" fontId="34" fillId="5" borderId="10" xfId="1" applyNumberFormat="1" applyFont="1" applyFill="1" applyBorder="1" applyAlignment="1" applyProtection="1">
      <alignment horizontal="center" wrapText="1"/>
    </xf>
    <xf numFmtId="165" fontId="34" fillId="5" borderId="11" xfId="1" applyNumberFormat="1" applyFont="1" applyFill="1" applyBorder="1" applyAlignment="1" applyProtection="1">
      <alignment horizontal="center" wrapText="1"/>
    </xf>
    <xf numFmtId="166" fontId="32" fillId="9" borderId="7" xfId="1" applyNumberFormat="1" applyFont="1" applyFill="1" applyBorder="1" applyAlignment="1" applyProtection="1">
      <alignment horizontal="right"/>
    </xf>
    <xf numFmtId="166" fontId="32" fillId="9" borderId="2" xfId="1" applyNumberFormat="1" applyFont="1" applyFill="1" applyBorder="1" applyAlignment="1" applyProtection="1">
      <alignment horizontal="right"/>
    </xf>
    <xf numFmtId="165" fontId="18" fillId="9" borderId="2" xfId="1" applyNumberFormat="1" applyFont="1" applyFill="1" applyBorder="1" applyAlignment="1" applyProtection="1">
      <alignment horizontal="center"/>
    </xf>
    <xf numFmtId="165" fontId="18" fillId="9" borderId="3" xfId="1" applyNumberFormat="1" applyFont="1" applyFill="1" applyBorder="1" applyAlignment="1" applyProtection="1">
      <alignment horizontal="center"/>
    </xf>
    <xf numFmtId="165" fontId="18" fillId="9" borderId="10" xfId="1" applyNumberFormat="1" applyFont="1" applyFill="1" applyBorder="1" applyAlignment="1" applyProtection="1">
      <alignment horizontal="center"/>
    </xf>
    <xf numFmtId="165" fontId="18" fillId="9" borderId="11" xfId="1" applyNumberFormat="1" applyFont="1" applyFill="1" applyBorder="1" applyAlignment="1" applyProtection="1">
      <alignment horizontal="center"/>
    </xf>
    <xf numFmtId="0" fontId="18" fillId="9" borderId="2" xfId="0" applyFont="1" applyFill="1" applyBorder="1" applyAlignment="1">
      <alignment horizontal="right" wrapText="1"/>
    </xf>
    <xf numFmtId="165" fontId="18" fillId="9" borderId="7" xfId="1" applyNumberFormat="1" applyFont="1" applyFill="1" applyBorder="1" applyAlignment="1" applyProtection="1">
      <alignment horizontal="center"/>
    </xf>
    <xf numFmtId="166" fontId="35" fillId="5" borderId="7" xfId="1" applyNumberFormat="1" applyFont="1" applyFill="1" applyBorder="1" applyAlignment="1" applyProtection="1">
      <alignment horizontal="right"/>
    </xf>
    <xf numFmtId="166" fontId="35" fillId="5" borderId="2" xfId="1" applyNumberFormat="1" applyFont="1" applyFill="1" applyBorder="1" applyAlignment="1" applyProtection="1">
      <alignment horizontal="right"/>
    </xf>
    <xf numFmtId="165" fontId="5" fillId="0" borderId="20" xfId="1" applyNumberFormat="1" applyFont="1" applyBorder="1" applyAlignment="1" applyProtection="1">
      <alignment horizontal="center"/>
      <protection locked="0"/>
    </xf>
    <xf numFmtId="165" fontId="30" fillId="0" borderId="2" xfId="1" applyNumberFormat="1" applyFont="1" applyBorder="1" applyAlignment="1" applyProtection="1">
      <alignment horizontal="center" wrapText="1"/>
      <protection locked="0"/>
    </xf>
    <xf numFmtId="44" fontId="30" fillId="0" borderId="2" xfId="1" applyFont="1" applyBorder="1" applyAlignment="1" applyProtection="1">
      <alignment horizontal="center"/>
      <protection locked="0"/>
    </xf>
    <xf numFmtId="3" fontId="30" fillId="0" borderId="2" xfId="0" applyNumberFormat="1" applyFont="1" applyBorder="1" applyAlignment="1" applyProtection="1">
      <alignment horizontal="center"/>
      <protection locked="0"/>
    </xf>
    <xf numFmtId="3" fontId="30" fillId="0" borderId="3" xfId="0" applyNumberFormat="1" applyFont="1" applyBorder="1" applyAlignment="1" applyProtection="1">
      <alignment horizontal="center"/>
      <protection locked="0"/>
    </xf>
    <xf numFmtId="3" fontId="5" fillId="0" borderId="7" xfId="0" applyNumberFormat="1" applyFont="1" applyBorder="1" applyAlignment="1" applyProtection="1">
      <alignment horizontal="center"/>
      <protection locked="0"/>
    </xf>
    <xf numFmtId="0" fontId="18" fillId="9" borderId="3" xfId="0" applyFont="1" applyFill="1" applyBorder="1" applyAlignment="1">
      <alignment horizontal="right" wrapText="1"/>
    </xf>
    <xf numFmtId="0" fontId="18" fillId="9" borderId="5" xfId="0" applyFont="1" applyFill="1" applyBorder="1" applyAlignment="1">
      <alignment horizontal="right" wrapText="1"/>
    </xf>
    <xf numFmtId="0" fontId="18" fillId="9" borderId="7" xfId="0" applyFont="1" applyFill="1" applyBorder="1" applyAlignment="1">
      <alignment horizontal="right" wrapText="1"/>
    </xf>
    <xf numFmtId="44" fontId="5" fillId="0" borderId="3" xfId="1" applyFont="1" applyBorder="1" applyAlignment="1" applyProtection="1">
      <alignment horizontal="center"/>
      <protection locked="0"/>
    </xf>
    <xf numFmtId="44" fontId="5" fillId="0" borderId="7" xfId="1" applyFont="1" applyBorder="1" applyAlignment="1" applyProtection="1">
      <alignment horizontal="center"/>
      <protection locked="0"/>
    </xf>
    <xf numFmtId="165" fontId="18" fillId="2" borderId="3" xfId="1" applyNumberFormat="1" applyFont="1" applyFill="1" applyBorder="1" applyAlignment="1" applyProtection="1">
      <alignment horizontal="center"/>
    </xf>
    <xf numFmtId="165" fontId="18" fillId="2" borderId="5" xfId="1" applyNumberFormat="1" applyFont="1" applyFill="1" applyBorder="1" applyAlignment="1" applyProtection="1">
      <alignment horizontal="center"/>
    </xf>
    <xf numFmtId="165" fontId="18" fillId="2" borderId="20" xfId="1" applyNumberFormat="1" applyFont="1" applyFill="1" applyBorder="1" applyAlignment="1" applyProtection="1">
      <alignment horizontal="center"/>
    </xf>
    <xf numFmtId="165" fontId="18" fillId="5" borderId="33" xfId="1" applyNumberFormat="1" applyFont="1" applyFill="1" applyBorder="1" applyAlignment="1" applyProtection="1">
      <alignment horizontal="center"/>
    </xf>
    <xf numFmtId="165" fontId="18" fillId="5" borderId="34" xfId="1" applyNumberFormat="1" applyFont="1" applyFill="1" applyBorder="1" applyAlignment="1" applyProtection="1">
      <alignment horizontal="center"/>
    </xf>
    <xf numFmtId="0" fontId="7" fillId="0" borderId="6" xfId="0" applyFont="1" applyBorder="1" applyAlignment="1">
      <alignment horizontal="center" vertical="top" wrapText="1"/>
    </xf>
    <xf numFmtId="0" fontId="7" fillId="0" borderId="0" xfId="0" applyFont="1" applyAlignment="1">
      <alignment horizontal="center" vertical="top" wrapText="1"/>
    </xf>
    <xf numFmtId="0" fontId="7" fillId="0" borderId="14" xfId="0" applyFont="1" applyBorder="1" applyAlignment="1">
      <alignment horizontal="center" vertical="top" wrapText="1"/>
    </xf>
    <xf numFmtId="0" fontId="7" fillId="0" borderId="1" xfId="0" applyFont="1" applyBorder="1" applyAlignment="1">
      <alignment horizontal="center" vertical="top" wrapText="1"/>
    </xf>
    <xf numFmtId="3" fontId="5" fillId="0" borderId="11" xfId="0" applyNumberFormat="1" applyFont="1" applyBorder="1" applyAlignment="1" applyProtection="1">
      <alignment horizontal="center"/>
      <protection locked="0"/>
    </xf>
    <xf numFmtId="166" fontId="35" fillId="5" borderId="15" xfId="1" applyNumberFormat="1" applyFont="1" applyFill="1" applyBorder="1" applyAlignment="1" applyProtection="1">
      <alignment horizontal="right"/>
    </xf>
    <xf numFmtId="166" fontId="35" fillId="5" borderId="28" xfId="1" applyNumberFormat="1" applyFont="1" applyFill="1" applyBorder="1" applyAlignment="1" applyProtection="1">
      <alignment horizontal="right"/>
    </xf>
    <xf numFmtId="0" fontId="7" fillId="0" borderId="13" xfId="0" applyFont="1" applyBorder="1" applyAlignment="1">
      <alignment horizontal="center" vertical="top" wrapText="1"/>
    </xf>
    <xf numFmtId="0" fontId="7" fillId="0" borderId="31" xfId="0" applyFont="1" applyBorder="1" applyAlignment="1">
      <alignment horizontal="center" vertical="top" wrapText="1"/>
    </xf>
    <xf numFmtId="0" fontId="7" fillId="0" borderId="28" xfId="0" applyFont="1" applyBorder="1" applyAlignment="1">
      <alignment horizontal="center" vertical="top" wrapText="1"/>
    </xf>
    <xf numFmtId="165" fontId="18" fillId="11" borderId="3" xfId="1" applyNumberFormat="1" applyFont="1" applyFill="1" applyBorder="1" applyAlignment="1" applyProtection="1">
      <alignment horizontal="center"/>
    </xf>
    <xf numFmtId="165" fontId="18" fillId="11" borderId="20" xfId="1" applyNumberFormat="1" applyFont="1" applyFill="1" applyBorder="1" applyAlignment="1" applyProtection="1">
      <alignment horizontal="center"/>
    </xf>
    <xf numFmtId="165" fontId="18" fillId="8" borderId="21" xfId="1" applyNumberFormat="1" applyFont="1" applyFill="1" applyBorder="1" applyAlignment="1" applyProtection="1">
      <alignment horizontal="center"/>
    </xf>
    <xf numFmtId="165" fontId="18" fillId="8" borderId="20" xfId="1" applyNumberFormat="1" applyFont="1" applyFill="1" applyBorder="1" applyAlignment="1" applyProtection="1">
      <alignment horizontal="center"/>
    </xf>
    <xf numFmtId="0" fontId="6" fillId="0" borderId="2" xfId="0" applyFont="1" applyBorder="1" applyAlignment="1">
      <alignment horizontal="center" vertical="top" wrapText="1"/>
    </xf>
    <xf numFmtId="44" fontId="5" fillId="0" borderId="2" xfId="1" applyFont="1" applyBorder="1" applyAlignment="1" applyProtection="1">
      <alignment horizontal="center"/>
      <protection locked="0"/>
    </xf>
    <xf numFmtId="165" fontId="5" fillId="2" borderId="2" xfId="1" applyNumberFormat="1" applyFont="1" applyFill="1" applyBorder="1" applyAlignment="1" applyProtection="1">
      <alignment horizontal="center"/>
    </xf>
    <xf numFmtId="0" fontId="23" fillId="0" borderId="0" xfId="0" quotePrefix="1" applyFont="1" applyAlignment="1">
      <alignment horizontal="left" wrapText="1"/>
    </xf>
    <xf numFmtId="0" fontId="23" fillId="0" borderId="0" xfId="4" quotePrefix="1" applyFont="1" applyAlignment="1">
      <alignment horizontal="left" vertical="top" wrapText="1"/>
    </xf>
    <xf numFmtId="0" fontId="23" fillId="0" borderId="0" xfId="0" quotePrefix="1" applyFont="1" applyAlignment="1">
      <alignment horizontal="left"/>
    </xf>
    <xf numFmtId="165" fontId="18" fillId="9" borderId="21" xfId="1" applyNumberFormat="1" applyFont="1" applyFill="1" applyBorder="1" applyAlignment="1" applyProtection="1">
      <alignment horizontal="center"/>
    </xf>
    <xf numFmtId="166" fontId="35" fillId="5" borderId="21" xfId="1" applyNumberFormat="1" applyFont="1" applyFill="1" applyBorder="1" applyAlignment="1" applyProtection="1">
      <alignment horizontal="right"/>
    </xf>
    <xf numFmtId="0" fontId="23" fillId="4" borderId="0" xfId="4" applyFont="1" applyFill="1" applyAlignment="1">
      <alignment horizontal="left" wrapText="1"/>
    </xf>
    <xf numFmtId="0" fontId="38" fillId="0" borderId="3" xfId="0" applyFont="1" applyBorder="1" applyAlignment="1" applyProtection="1">
      <alignment wrapText="1"/>
      <protection locked="0"/>
    </xf>
    <xf numFmtId="0" fontId="38" fillId="0" borderId="5" xfId="0" applyFont="1" applyBorder="1" applyAlignment="1" applyProtection="1">
      <alignment wrapText="1"/>
      <protection locked="0"/>
    </xf>
    <xf numFmtId="0" fontId="38" fillId="0" borderId="7" xfId="0" applyFont="1" applyBorder="1" applyAlignment="1" applyProtection="1">
      <alignment wrapText="1"/>
      <protection locked="0"/>
    </xf>
    <xf numFmtId="0" fontId="23" fillId="0" borderId="3" xfId="0" quotePrefix="1" applyFont="1" applyBorder="1" applyAlignment="1" applyProtection="1">
      <alignment wrapText="1"/>
      <protection locked="0"/>
    </xf>
    <xf numFmtId="0" fontId="23" fillId="0" borderId="5" xfId="0" applyFont="1" applyBorder="1" applyAlignment="1" applyProtection="1">
      <alignment wrapText="1"/>
      <protection locked="0"/>
    </xf>
    <xf numFmtId="0" fontId="23" fillId="0" borderId="7" xfId="0" applyFont="1" applyBorder="1" applyAlignment="1" applyProtection="1">
      <alignment wrapText="1"/>
      <protection locked="0"/>
    </xf>
    <xf numFmtId="44" fontId="5" fillId="0" borderId="2" xfId="1" applyFont="1" applyFill="1" applyBorder="1" applyAlignment="1" applyProtection="1">
      <alignment horizontal="center"/>
    </xf>
    <xf numFmtId="3" fontId="5" fillId="0" borderId="2" xfId="0" applyNumberFormat="1" applyFont="1" applyBorder="1" applyAlignment="1">
      <alignment horizontal="center"/>
    </xf>
    <xf numFmtId="3" fontId="5" fillId="0" borderId="3" xfId="0" applyNumberFormat="1" applyFont="1" applyBorder="1" applyAlignment="1">
      <alignment horizontal="center"/>
    </xf>
    <xf numFmtId="165" fontId="5" fillId="0" borderId="7" xfId="1" applyNumberFormat="1" applyFont="1" applyBorder="1" applyAlignment="1" applyProtection="1">
      <alignment horizontal="center"/>
    </xf>
    <xf numFmtId="165" fontId="5" fillId="0" borderId="2" xfId="1" applyNumberFormat="1" applyFont="1" applyBorder="1" applyAlignment="1" applyProtection="1">
      <alignment horizontal="center"/>
    </xf>
    <xf numFmtId="165" fontId="5" fillId="0" borderId="2" xfId="1" applyNumberFormat="1" applyFont="1" applyFill="1" applyBorder="1" applyAlignment="1" applyProtection="1">
      <alignment horizontal="center"/>
    </xf>
    <xf numFmtId="165" fontId="5" fillId="0" borderId="3" xfId="1" applyNumberFormat="1" applyFont="1" applyFill="1" applyBorder="1" applyAlignment="1" applyProtection="1">
      <alignment horizontal="center"/>
    </xf>
    <xf numFmtId="165" fontId="18" fillId="9" borderId="33" xfId="1" applyNumberFormat="1" applyFont="1" applyFill="1" applyBorder="1" applyAlignment="1" applyProtection="1">
      <alignment horizontal="center"/>
    </xf>
    <xf numFmtId="165" fontId="18" fillId="9" borderId="34" xfId="1" applyNumberFormat="1" applyFont="1" applyFill="1" applyBorder="1" applyAlignment="1" applyProtection="1">
      <alignment horizontal="center"/>
    </xf>
    <xf numFmtId="166" fontId="35" fillId="9" borderId="15" xfId="1" applyNumberFormat="1" applyFont="1" applyFill="1" applyBorder="1" applyAlignment="1" applyProtection="1">
      <alignment horizontal="right"/>
    </xf>
    <xf numFmtId="166" fontId="35" fillId="9" borderId="28" xfId="1" applyNumberFormat="1" applyFont="1" applyFill="1" applyBorder="1" applyAlignment="1" applyProtection="1">
      <alignment horizontal="right"/>
    </xf>
    <xf numFmtId="165" fontId="29" fillId="0" borderId="2" xfId="1" applyNumberFormat="1" applyFont="1" applyFill="1" applyBorder="1" applyAlignment="1" applyProtection="1">
      <alignment horizontal="center"/>
      <protection locked="0"/>
    </xf>
    <xf numFmtId="0" fontId="25" fillId="0" borderId="0" xfId="4" applyFont="1" applyAlignment="1">
      <alignment horizontal="left" wrapText="1"/>
    </xf>
    <xf numFmtId="165" fontId="16" fillId="0" borderId="2" xfId="1" applyNumberFormat="1" applyFont="1" applyBorder="1" applyAlignment="1" applyProtection="1">
      <alignment horizontal="center" vertical="center" wrapText="1"/>
      <protection locked="0"/>
    </xf>
    <xf numFmtId="0" fontId="18" fillId="2" borderId="3" xfId="0" applyFont="1" applyFill="1" applyBorder="1" applyAlignment="1">
      <alignment horizontal="center"/>
    </xf>
    <xf numFmtId="0" fontId="18" fillId="2" borderId="5" xfId="0" applyFont="1" applyFill="1" applyBorder="1" applyAlignment="1">
      <alignment horizontal="center"/>
    </xf>
    <xf numFmtId="0" fontId="18" fillId="2" borderId="20" xfId="0" applyFont="1" applyFill="1" applyBorder="1" applyAlignment="1">
      <alignment horizontal="center"/>
    </xf>
    <xf numFmtId="167" fontId="28" fillId="0" borderId="0" xfId="0" applyNumberFormat="1" applyFont="1" applyAlignment="1">
      <alignment vertical="center"/>
    </xf>
    <xf numFmtId="165" fontId="7" fillId="5" borderId="21" xfId="1" applyNumberFormat="1" applyFont="1" applyFill="1" applyBorder="1" applyAlignment="1" applyProtection="1">
      <alignment horizontal="center"/>
    </xf>
    <xf numFmtId="165" fontId="7" fillId="5" borderId="5" xfId="1" applyNumberFormat="1" applyFont="1" applyFill="1" applyBorder="1" applyAlignment="1" applyProtection="1">
      <alignment horizontal="center"/>
    </xf>
    <xf numFmtId="165" fontId="7" fillId="5" borderId="20" xfId="1" applyNumberFormat="1" applyFont="1" applyFill="1" applyBorder="1" applyAlignment="1" applyProtection="1">
      <alignment horizontal="center"/>
    </xf>
    <xf numFmtId="0" fontId="6" fillId="0" borderId="2" xfId="0" applyFont="1" applyBorder="1" applyAlignment="1">
      <alignment horizontal="left"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8" fillId="12" borderId="10"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20" fillId="0" borderId="0" xfId="0" applyFont="1" applyAlignment="1">
      <alignment horizontal="left" vertical="top" wrapText="1"/>
    </xf>
    <xf numFmtId="165" fontId="7" fillId="5" borderId="27" xfId="1" applyNumberFormat="1" applyFont="1" applyFill="1" applyBorder="1" applyAlignment="1" applyProtection="1">
      <alignment horizontal="center" vertical="center"/>
    </xf>
    <xf numFmtId="165" fontId="7" fillId="5" borderId="6" xfId="1" applyNumberFormat="1" applyFont="1" applyFill="1" applyBorder="1" applyAlignment="1" applyProtection="1">
      <alignment horizontal="center" vertical="center"/>
    </xf>
    <xf numFmtId="165" fontId="7" fillId="5" borderId="18" xfId="1" applyNumberFormat="1" applyFont="1" applyFill="1" applyBorder="1" applyAlignment="1" applyProtection="1">
      <alignment horizontal="center" vertical="center"/>
    </xf>
    <xf numFmtId="165" fontId="7" fillId="5" borderId="46" xfId="1" applyNumberFormat="1" applyFont="1" applyFill="1" applyBorder="1" applyAlignment="1" applyProtection="1">
      <alignment horizontal="center" vertical="center"/>
    </xf>
    <xf numFmtId="165" fontId="7" fillId="5" borderId="0" xfId="1" applyNumberFormat="1" applyFont="1" applyFill="1" applyBorder="1" applyAlignment="1" applyProtection="1">
      <alignment horizontal="center" vertical="center"/>
    </xf>
    <xf numFmtId="165" fontId="7" fillId="5" borderId="32" xfId="1" applyNumberFormat="1" applyFont="1" applyFill="1" applyBorder="1" applyAlignment="1" applyProtection="1">
      <alignment horizontal="center" vertical="center"/>
    </xf>
    <xf numFmtId="0" fontId="7" fillId="0" borderId="2" xfId="6" applyNumberFormat="1" applyFont="1" applyFill="1" applyBorder="1" applyAlignment="1" applyProtection="1">
      <alignment horizontal="center" vertical="center"/>
    </xf>
    <xf numFmtId="0" fontId="7" fillId="0" borderId="13" xfId="1" applyNumberFormat="1" applyFont="1" applyFill="1" applyBorder="1" applyAlignment="1" applyProtection="1">
      <alignment horizontal="center" vertical="center"/>
    </xf>
    <xf numFmtId="0" fontId="7" fillId="0" borderId="31" xfId="1" applyNumberFormat="1" applyFont="1" applyFill="1" applyBorder="1" applyAlignment="1" applyProtection="1">
      <alignment horizontal="center" vertical="center"/>
    </xf>
    <xf numFmtId="0" fontId="7" fillId="0" borderId="28" xfId="1" applyNumberFormat="1" applyFont="1" applyFill="1" applyBorder="1" applyAlignment="1" applyProtection="1">
      <alignment horizontal="center" vertical="center"/>
    </xf>
    <xf numFmtId="165" fontId="6" fillId="5" borderId="27" xfId="1" applyNumberFormat="1" applyFont="1" applyFill="1" applyBorder="1" applyAlignment="1" applyProtection="1">
      <alignment horizontal="center" vertical="center"/>
    </xf>
    <xf numFmtId="165" fontId="6" fillId="5" borderId="6" xfId="1" applyNumberFormat="1" applyFont="1" applyFill="1" applyBorder="1" applyAlignment="1" applyProtection="1">
      <alignment horizontal="center" vertical="center"/>
    </xf>
    <xf numFmtId="165" fontId="6" fillId="5" borderId="18" xfId="1" applyNumberFormat="1" applyFont="1" applyFill="1" applyBorder="1" applyAlignment="1" applyProtection="1">
      <alignment horizontal="center" vertical="center"/>
    </xf>
    <xf numFmtId="165" fontId="6" fillId="5" borderId="46" xfId="1" applyNumberFormat="1" applyFont="1" applyFill="1" applyBorder="1" applyAlignment="1" applyProtection="1">
      <alignment horizontal="center" vertical="center"/>
    </xf>
    <xf numFmtId="165" fontId="6" fillId="5" borderId="0" xfId="1" applyNumberFormat="1" applyFont="1" applyFill="1" applyBorder="1" applyAlignment="1" applyProtection="1">
      <alignment horizontal="center" vertical="center"/>
    </xf>
    <xf numFmtId="165" fontId="6" fillId="5" borderId="32" xfId="1" applyNumberFormat="1" applyFont="1" applyFill="1" applyBorder="1" applyAlignment="1" applyProtection="1">
      <alignment horizontal="center" vertical="center"/>
    </xf>
    <xf numFmtId="165" fontId="6" fillId="5" borderId="26" xfId="1" applyNumberFormat="1" applyFont="1" applyFill="1" applyBorder="1" applyAlignment="1" applyProtection="1">
      <alignment horizontal="center" vertical="center"/>
    </xf>
    <xf numFmtId="165" fontId="6" fillId="5" borderId="1" xfId="1" applyNumberFormat="1" applyFont="1" applyFill="1" applyBorder="1" applyAlignment="1" applyProtection="1">
      <alignment horizontal="center" vertical="center"/>
    </xf>
    <xf numFmtId="165" fontId="6" fillId="5" borderId="19" xfId="1" applyNumberFormat="1" applyFont="1" applyFill="1" applyBorder="1" applyAlignment="1" applyProtection="1">
      <alignment horizontal="center" vertical="center"/>
    </xf>
    <xf numFmtId="165" fontId="6" fillId="5" borderId="21" xfId="1" applyNumberFormat="1" applyFont="1" applyFill="1" applyBorder="1" applyAlignment="1" applyProtection="1">
      <alignment horizontal="center"/>
    </xf>
    <xf numFmtId="165" fontId="6" fillId="5" borderId="5" xfId="1" applyNumberFormat="1" applyFont="1" applyFill="1" applyBorder="1" applyAlignment="1" applyProtection="1">
      <alignment horizontal="center"/>
    </xf>
    <xf numFmtId="165" fontId="6" fillId="5" borderId="20" xfId="1" applyNumberFormat="1" applyFont="1" applyFill="1" applyBorder="1" applyAlignment="1" applyProtection="1">
      <alignment horizontal="center"/>
    </xf>
    <xf numFmtId="0" fontId="7" fillId="0" borderId="10" xfId="0" applyFont="1" applyBorder="1" applyAlignment="1">
      <alignment horizontal="center" vertical="center" wrapText="1"/>
    </xf>
    <xf numFmtId="165" fontId="7" fillId="0" borderId="5" xfId="1" applyNumberFormat="1" applyFont="1" applyFill="1" applyBorder="1" applyAlignment="1" applyProtection="1">
      <alignment horizontal="center"/>
      <protection locked="0"/>
    </xf>
    <xf numFmtId="165" fontId="7" fillId="0" borderId="7" xfId="1" applyNumberFormat="1" applyFont="1" applyFill="1" applyBorder="1" applyAlignment="1" applyProtection="1">
      <alignment horizontal="center"/>
      <protection locked="0"/>
    </xf>
    <xf numFmtId="165" fontId="7" fillId="0" borderId="3" xfId="1" applyNumberFormat="1" applyFont="1" applyFill="1" applyBorder="1" applyAlignment="1" applyProtection="1">
      <alignment horizontal="center"/>
    </xf>
    <xf numFmtId="165" fontId="7" fillId="0" borderId="7" xfId="1" applyNumberFormat="1" applyFont="1" applyFill="1" applyBorder="1" applyAlignment="1" applyProtection="1">
      <alignment horizontal="center"/>
    </xf>
    <xf numFmtId="0" fontId="18" fillId="0" borderId="8" xfId="0" applyFont="1" applyBorder="1" applyAlignment="1">
      <alignment horizontal="center" vertical="top" wrapText="1"/>
    </xf>
    <xf numFmtId="0" fontId="18" fillId="0" borderId="9" xfId="0" applyFont="1" applyBorder="1" applyAlignment="1">
      <alignment horizontal="center" vertical="top" wrapText="1"/>
    </xf>
    <xf numFmtId="0" fontId="18" fillId="0" borderId="35" xfId="0" applyFont="1" applyBorder="1" applyAlignment="1">
      <alignment horizontal="center" vertical="top" wrapText="1"/>
    </xf>
    <xf numFmtId="0" fontId="18" fillId="0" borderId="13" xfId="0" applyFont="1" applyBorder="1" applyAlignment="1">
      <alignment horizontal="center" vertical="top" wrapText="1"/>
    </xf>
    <xf numFmtId="0" fontId="18" fillId="0" borderId="16" xfId="0" applyFont="1" applyBorder="1" applyAlignment="1">
      <alignment horizontal="center" vertical="top" wrapText="1"/>
    </xf>
    <xf numFmtId="0" fontId="18" fillId="0" borderId="48" xfId="0" applyFont="1" applyBorder="1" applyAlignment="1">
      <alignment horizontal="center" vertical="top" wrapText="1"/>
    </xf>
    <xf numFmtId="0" fontId="18" fillId="0" borderId="50" xfId="0" applyFont="1" applyBorder="1" applyAlignment="1">
      <alignment horizontal="center" vertical="top" wrapText="1"/>
    </xf>
    <xf numFmtId="0" fontId="6" fillId="0" borderId="2" xfId="2" applyFont="1" applyBorder="1" applyAlignment="1">
      <alignment horizontal="left" vertical="center" wrapText="1"/>
    </xf>
    <xf numFmtId="0" fontId="7" fillId="0" borderId="16" xfId="2" applyFont="1" applyBorder="1" applyAlignment="1">
      <alignment horizontal="left" vertical="center"/>
    </xf>
    <xf numFmtId="0" fontId="7" fillId="0" borderId="6" xfId="2" applyFont="1" applyBorder="1" applyAlignment="1">
      <alignment horizontal="left" vertical="center"/>
    </xf>
    <xf numFmtId="0" fontId="7" fillId="0" borderId="17" xfId="2" applyFont="1" applyBorder="1" applyAlignment="1">
      <alignment horizontal="left" vertical="center"/>
    </xf>
    <xf numFmtId="0" fontId="7" fillId="0" borderId="29" xfId="2" applyFont="1" applyBorder="1" applyAlignment="1">
      <alignment horizontal="left" vertical="center"/>
    </xf>
    <xf numFmtId="0" fontId="7" fillId="0" borderId="0" xfId="2" applyFont="1" applyAlignment="1">
      <alignment horizontal="left" vertical="center"/>
    </xf>
    <xf numFmtId="0" fontId="7" fillId="0" borderId="30" xfId="2" applyFont="1" applyBorder="1" applyAlignment="1">
      <alignment horizontal="left" vertical="center"/>
    </xf>
    <xf numFmtId="0" fontId="7" fillId="0" borderId="14" xfId="2" applyFont="1" applyBorder="1" applyAlignment="1">
      <alignment horizontal="left" vertical="center"/>
    </xf>
    <xf numFmtId="0" fontId="7" fillId="0" borderId="1" xfId="2" applyFont="1" applyBorder="1" applyAlignment="1">
      <alignment horizontal="left" vertical="center"/>
    </xf>
    <xf numFmtId="0" fontId="7" fillId="0" borderId="15" xfId="2" applyFont="1" applyBorder="1" applyAlignment="1">
      <alignment horizontal="left" vertical="center"/>
    </xf>
    <xf numFmtId="0" fontId="7" fillId="0" borderId="16" xfId="0" applyFont="1" applyBorder="1" applyAlignment="1">
      <alignment horizontal="right" vertical="center" wrapText="1"/>
    </xf>
    <xf numFmtId="0" fontId="7" fillId="0" borderId="6" xfId="0" applyFont="1" applyBorder="1" applyAlignment="1">
      <alignment horizontal="right" vertical="center" wrapText="1"/>
    </xf>
    <xf numFmtId="0" fontId="7" fillId="0" borderId="29" xfId="0" applyFont="1" applyBorder="1" applyAlignment="1">
      <alignment horizontal="right" vertical="center" wrapText="1"/>
    </xf>
    <xf numFmtId="0" fontId="7" fillId="0" borderId="0" xfId="0" applyFont="1" applyAlignment="1">
      <alignment horizontal="right" vertical="center" wrapText="1"/>
    </xf>
    <xf numFmtId="0" fontId="7" fillId="0" borderId="14" xfId="0" applyFont="1" applyBorder="1" applyAlignment="1">
      <alignment horizontal="right" vertical="center" wrapText="1"/>
    </xf>
    <xf numFmtId="0" fontId="7" fillId="0" borderId="1" xfId="0" applyFont="1" applyBorder="1" applyAlignment="1">
      <alignment horizontal="right" vertical="center" wrapText="1"/>
    </xf>
    <xf numFmtId="165" fontId="6" fillId="4" borderId="5" xfId="1" applyNumberFormat="1" applyFont="1" applyFill="1" applyBorder="1" applyAlignment="1" applyProtection="1">
      <alignment horizontal="center"/>
      <protection locked="0"/>
    </xf>
    <xf numFmtId="165" fontId="6" fillId="4" borderId="7" xfId="1" applyNumberFormat="1" applyFont="1" applyFill="1" applyBorder="1" applyAlignment="1" applyProtection="1">
      <alignment horizontal="center"/>
      <protection locked="0"/>
    </xf>
    <xf numFmtId="165" fontId="6" fillId="4" borderId="3" xfId="1" applyNumberFormat="1" applyFont="1" applyFill="1" applyBorder="1" applyAlignment="1" applyProtection="1">
      <alignment horizontal="center"/>
      <protection locked="0"/>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165" fontId="7" fillId="4" borderId="5" xfId="1" applyNumberFormat="1" applyFont="1" applyFill="1" applyBorder="1" applyAlignment="1" applyProtection="1">
      <alignment horizontal="center"/>
      <protection locked="0"/>
    </xf>
    <xf numFmtId="165" fontId="7" fillId="4" borderId="7" xfId="1" applyNumberFormat="1" applyFont="1" applyFill="1" applyBorder="1" applyAlignment="1" applyProtection="1">
      <alignment horizontal="center"/>
      <protection locked="0"/>
    </xf>
    <xf numFmtId="165" fontId="7" fillId="5" borderId="26" xfId="1" applyNumberFormat="1" applyFont="1" applyFill="1" applyBorder="1" applyAlignment="1" applyProtection="1">
      <alignment horizontal="center" vertical="center"/>
    </xf>
    <xf numFmtId="165" fontId="7" fillId="5" borderId="1" xfId="1" applyNumberFormat="1" applyFont="1" applyFill="1" applyBorder="1" applyAlignment="1" applyProtection="1">
      <alignment horizontal="center" vertical="center"/>
    </xf>
    <xf numFmtId="165" fontId="7" fillId="5" borderId="19" xfId="1" applyNumberFormat="1" applyFont="1" applyFill="1" applyBorder="1" applyAlignment="1" applyProtection="1">
      <alignment horizontal="center" vertical="center"/>
    </xf>
    <xf numFmtId="165" fontId="7" fillId="0" borderId="3" xfId="1" applyNumberFormat="1" applyFont="1" applyFill="1" applyBorder="1" applyAlignment="1" applyProtection="1">
      <alignment horizontal="center"/>
      <protection locked="0"/>
    </xf>
    <xf numFmtId="165" fontId="6" fillId="5" borderId="21" xfId="0" applyNumberFormat="1" applyFont="1" applyFill="1" applyBorder="1" applyAlignment="1">
      <alignment horizontal="center"/>
    </xf>
    <xf numFmtId="165" fontId="6" fillId="5" borderId="5" xfId="0" applyNumberFormat="1" applyFont="1" applyFill="1" applyBorder="1" applyAlignment="1">
      <alignment horizontal="center"/>
    </xf>
    <xf numFmtId="165" fontId="6" fillId="5" borderId="20" xfId="0" applyNumberFormat="1" applyFont="1" applyFill="1" applyBorder="1" applyAlignment="1">
      <alignment horizontal="center"/>
    </xf>
    <xf numFmtId="0" fontId="7" fillId="0" borderId="2" xfId="0" applyFont="1" applyBorder="1" applyAlignment="1">
      <alignment horizontal="left" vertical="center" wrapText="1"/>
    </xf>
    <xf numFmtId="0" fontId="6" fillId="0" borderId="16" xfId="0" applyFont="1" applyBorder="1" applyAlignment="1">
      <alignment horizontal="right" vertical="center" wrapText="1"/>
    </xf>
    <xf numFmtId="0" fontId="6" fillId="0" borderId="6" xfId="0" applyFont="1" applyBorder="1" applyAlignment="1">
      <alignment horizontal="right" vertical="center" wrapText="1"/>
    </xf>
    <xf numFmtId="0" fontId="6" fillId="0" borderId="29" xfId="0" applyFont="1" applyBorder="1" applyAlignment="1">
      <alignment horizontal="right" vertical="center" wrapText="1"/>
    </xf>
    <xf numFmtId="0" fontId="6" fillId="0" borderId="0" xfId="0" applyFont="1" applyAlignment="1">
      <alignment horizontal="right" vertical="center" wrapText="1"/>
    </xf>
    <xf numFmtId="0" fontId="6" fillId="0" borderId="14" xfId="0" applyFont="1" applyBorder="1" applyAlignment="1">
      <alignment horizontal="right" vertical="center" wrapText="1"/>
    </xf>
    <xf numFmtId="0" fontId="6" fillId="0" borderId="1" xfId="0" applyFont="1" applyBorder="1" applyAlignment="1">
      <alignment horizontal="right" vertical="center" wrapText="1"/>
    </xf>
    <xf numFmtId="165" fontId="7" fillId="4" borderId="3" xfId="1" applyNumberFormat="1" applyFont="1" applyFill="1" applyBorder="1" applyAlignment="1" applyProtection="1">
      <alignment horizontal="center"/>
      <protection locked="0"/>
    </xf>
    <xf numFmtId="165" fontId="6" fillId="0" borderId="5" xfId="1" applyNumberFormat="1" applyFont="1" applyFill="1" applyBorder="1" applyAlignment="1" applyProtection="1">
      <alignment horizontal="center"/>
      <protection locked="0"/>
    </xf>
    <xf numFmtId="165" fontId="6" fillId="0" borderId="7" xfId="1" applyNumberFormat="1" applyFont="1" applyFill="1" applyBorder="1" applyAlignment="1" applyProtection="1">
      <alignment horizontal="center"/>
      <protection locked="0"/>
    </xf>
    <xf numFmtId="0" fontId="7" fillId="0" borderId="5" xfId="0" applyFont="1" applyBorder="1" applyAlignment="1">
      <alignment horizontal="right" vertical="center" wrapText="1"/>
    </xf>
    <xf numFmtId="0" fontId="7" fillId="0" borderId="20" xfId="0" applyFont="1" applyBorder="1" applyAlignment="1">
      <alignment horizontal="right" vertical="center" wrapText="1"/>
    </xf>
    <xf numFmtId="165" fontId="6" fillId="0" borderId="3" xfId="1" applyNumberFormat="1" applyFont="1" applyFill="1" applyBorder="1" applyAlignment="1" applyProtection="1">
      <alignment horizontal="center"/>
      <protection locked="0"/>
    </xf>
    <xf numFmtId="0" fontId="7" fillId="0" borderId="18" xfId="0" applyFont="1" applyBorder="1" applyAlignment="1">
      <alignment horizontal="right" vertical="center" wrapText="1"/>
    </xf>
    <xf numFmtId="0" fontId="7" fillId="0" borderId="32" xfId="0" applyFont="1" applyBorder="1" applyAlignment="1">
      <alignment horizontal="right" vertical="center" wrapText="1"/>
    </xf>
    <xf numFmtId="0" fontId="7" fillId="0" borderId="10" xfId="0" applyFont="1" applyBorder="1" applyAlignment="1">
      <alignment horizontal="center" vertical="center"/>
    </xf>
    <xf numFmtId="0" fontId="7" fillId="0" borderId="2" xfId="0" applyFont="1" applyBorder="1" applyAlignment="1">
      <alignment horizontal="left" vertical="center"/>
    </xf>
    <xf numFmtId="0" fontId="7" fillId="0" borderId="16" xfId="0" applyFont="1" applyBorder="1" applyAlignment="1">
      <alignment horizontal="left" vertical="center" wrapText="1"/>
    </xf>
    <xf numFmtId="0" fontId="7" fillId="0" borderId="6" xfId="0" applyFont="1" applyBorder="1" applyAlignment="1">
      <alignment horizontal="left" vertical="center" wrapText="1"/>
    </xf>
    <xf numFmtId="0" fontId="7" fillId="0" borderId="17" xfId="0" applyFont="1" applyBorder="1" applyAlignment="1">
      <alignment horizontal="left" vertical="center" wrapText="1"/>
    </xf>
    <xf numFmtId="0" fontId="7" fillId="0" borderId="29" xfId="0" applyFont="1" applyBorder="1" applyAlignment="1">
      <alignment horizontal="left" vertical="center" wrapText="1"/>
    </xf>
    <xf numFmtId="0" fontId="7" fillId="0" borderId="0" xfId="0" applyFont="1" applyAlignment="1">
      <alignment horizontal="left" vertical="center" wrapText="1"/>
    </xf>
    <xf numFmtId="0" fontId="7" fillId="0" borderId="30" xfId="0" applyFont="1" applyBorder="1" applyAlignment="1">
      <alignment horizontal="left" vertical="center" wrapText="1"/>
    </xf>
    <xf numFmtId="0" fontId="7" fillId="0" borderId="14" xfId="0" applyFont="1" applyBorder="1" applyAlignment="1">
      <alignment horizontal="left" vertical="center" wrapText="1"/>
    </xf>
    <xf numFmtId="0" fontId="7" fillId="0" borderId="1" xfId="0" applyFont="1" applyBorder="1" applyAlignment="1">
      <alignment horizontal="left" vertical="center" wrapText="1"/>
    </xf>
    <xf numFmtId="0" fontId="7" fillId="0" borderId="15" xfId="0" applyFont="1" applyBorder="1" applyAlignment="1">
      <alignment horizontal="left" vertical="center" wrapText="1"/>
    </xf>
    <xf numFmtId="0" fontId="7" fillId="0" borderId="35" xfId="0" applyFont="1" applyBorder="1" applyAlignment="1">
      <alignment horizontal="center" vertical="center"/>
    </xf>
    <xf numFmtId="0" fontId="7" fillId="0" borderId="56" xfId="0" applyFont="1" applyBorder="1" applyAlignment="1">
      <alignment horizontal="center" vertical="center"/>
    </xf>
    <xf numFmtId="0" fontId="7" fillId="0" borderId="33" xfId="0" applyFont="1" applyBorder="1" applyAlignment="1">
      <alignment horizontal="center" vertical="center"/>
    </xf>
    <xf numFmtId="165" fontId="7" fillId="5" borderId="21" xfId="1" applyNumberFormat="1" applyFont="1" applyFill="1" applyBorder="1" applyAlignment="1" applyProtection="1">
      <alignment horizontal="center" vertical="center"/>
    </xf>
    <xf numFmtId="165" fontId="7" fillId="5" borderId="5" xfId="1" applyNumberFormat="1" applyFont="1" applyFill="1" applyBorder="1" applyAlignment="1" applyProtection="1">
      <alignment horizontal="center" vertical="center"/>
    </xf>
    <xf numFmtId="165" fontId="7" fillId="5" borderId="20" xfId="1" applyNumberFormat="1" applyFont="1" applyFill="1" applyBorder="1" applyAlignment="1" applyProtection="1">
      <alignment horizontal="center" vertical="center"/>
    </xf>
    <xf numFmtId="165" fontId="6" fillId="0" borderId="5" xfId="1" applyNumberFormat="1" applyFont="1" applyFill="1" applyBorder="1" applyAlignment="1" applyProtection="1">
      <alignment horizontal="center"/>
    </xf>
    <xf numFmtId="165" fontId="6" fillId="0" borderId="7" xfId="1" applyNumberFormat="1" applyFont="1" applyFill="1" applyBorder="1" applyAlignment="1" applyProtection="1">
      <alignment horizontal="center"/>
    </xf>
    <xf numFmtId="165" fontId="7" fillId="0" borderId="5" xfId="1" applyNumberFormat="1" applyFont="1" applyFill="1" applyBorder="1" applyAlignment="1" applyProtection="1">
      <alignment horizontal="center"/>
    </xf>
    <xf numFmtId="0" fontId="6" fillId="0" borderId="27" xfId="1" applyNumberFormat="1" applyFont="1" applyFill="1" applyBorder="1" applyAlignment="1" applyProtection="1">
      <alignment horizontal="left" wrapText="1"/>
    </xf>
    <xf numFmtId="0" fontId="6" fillId="0" borderId="6" xfId="1" applyNumberFormat="1" applyFont="1" applyFill="1" applyBorder="1" applyAlignment="1" applyProtection="1">
      <alignment horizontal="left" wrapText="1"/>
    </xf>
    <xf numFmtId="0" fontId="6" fillId="0" borderId="17" xfId="1" applyNumberFormat="1" applyFont="1" applyFill="1" applyBorder="1" applyAlignment="1" applyProtection="1">
      <alignment horizontal="left" wrapText="1"/>
    </xf>
    <xf numFmtId="0" fontId="6" fillId="0" borderId="26" xfId="1" applyNumberFormat="1" applyFont="1" applyFill="1" applyBorder="1" applyAlignment="1" applyProtection="1">
      <alignment horizontal="left" wrapText="1"/>
    </xf>
    <xf numFmtId="0" fontId="6" fillId="0" borderId="1" xfId="1" applyNumberFormat="1" applyFont="1" applyFill="1" applyBorder="1" applyAlignment="1" applyProtection="1">
      <alignment horizontal="left" wrapText="1"/>
    </xf>
    <xf numFmtId="0" fontId="6" fillId="0" borderId="15" xfId="1" applyNumberFormat="1" applyFont="1" applyFill="1" applyBorder="1" applyAlignment="1" applyProtection="1">
      <alignment horizontal="left" wrapText="1"/>
    </xf>
    <xf numFmtId="165" fontId="6" fillId="0" borderId="6" xfId="1" applyNumberFormat="1" applyFont="1" applyFill="1" applyBorder="1" applyAlignment="1" applyProtection="1">
      <alignment horizontal="right" wrapText="1"/>
    </xf>
    <xf numFmtId="165" fontId="6" fillId="0" borderId="17" xfId="1" applyNumberFormat="1" applyFont="1" applyFill="1" applyBorder="1" applyAlignment="1" applyProtection="1">
      <alignment horizontal="right" wrapText="1"/>
    </xf>
    <xf numFmtId="166" fontId="12" fillId="0" borderId="2" xfId="1" applyNumberFormat="1" applyFont="1" applyFill="1" applyBorder="1" applyAlignment="1" applyProtection="1">
      <alignment horizontal="center"/>
    </xf>
    <xf numFmtId="166" fontId="12" fillId="0" borderId="11" xfId="1" applyNumberFormat="1" applyFont="1" applyFill="1" applyBorder="1" applyAlignment="1" applyProtection="1">
      <alignment horizontal="center"/>
    </xf>
    <xf numFmtId="165" fontId="6" fillId="0" borderId="5" xfId="1" applyNumberFormat="1" applyFont="1" applyFill="1" applyBorder="1" applyAlignment="1" applyProtection="1">
      <alignment horizontal="right" wrapText="1"/>
    </xf>
    <xf numFmtId="165" fontId="6" fillId="0" borderId="7" xfId="1" applyNumberFormat="1" applyFont="1" applyFill="1" applyBorder="1" applyAlignment="1" applyProtection="1">
      <alignment horizontal="right" wrapText="1"/>
    </xf>
    <xf numFmtId="0" fontId="6" fillId="0" borderId="27" xfId="1" applyNumberFormat="1" applyFont="1" applyFill="1" applyBorder="1" applyAlignment="1" applyProtection="1">
      <alignment horizontal="left" vertical="center" wrapText="1"/>
    </xf>
    <xf numFmtId="0" fontId="6" fillId="0" borderId="6" xfId="1" applyNumberFormat="1" applyFont="1" applyFill="1" applyBorder="1" applyAlignment="1" applyProtection="1">
      <alignment horizontal="left" vertical="center" wrapText="1"/>
    </xf>
    <xf numFmtId="0" fontId="6" fillId="0" borderId="17" xfId="1" applyNumberFormat="1" applyFont="1" applyFill="1" applyBorder="1" applyAlignment="1" applyProtection="1">
      <alignment horizontal="left" vertical="center" wrapText="1"/>
    </xf>
    <xf numFmtId="0" fontId="6" fillId="0" borderId="26" xfId="1" applyNumberFormat="1" applyFont="1" applyFill="1" applyBorder="1" applyAlignment="1" applyProtection="1">
      <alignment horizontal="left" vertical="center" wrapText="1"/>
    </xf>
    <xf numFmtId="0" fontId="6" fillId="0" borderId="1" xfId="1" applyNumberFormat="1" applyFont="1" applyFill="1" applyBorder="1" applyAlignment="1" applyProtection="1">
      <alignment horizontal="left" vertical="center" wrapText="1"/>
    </xf>
    <xf numFmtId="0" fontId="6" fillId="0" borderId="15" xfId="1" applyNumberFormat="1" applyFont="1" applyFill="1" applyBorder="1" applyAlignment="1" applyProtection="1">
      <alignment horizontal="left" vertical="center" wrapText="1"/>
    </xf>
    <xf numFmtId="0" fontId="7" fillId="0" borderId="2" xfId="1" applyNumberFormat="1" applyFont="1" applyFill="1" applyBorder="1" applyAlignment="1" applyProtection="1">
      <alignment horizontal="center" vertical="center"/>
    </xf>
    <xf numFmtId="0" fontId="6" fillId="0" borderId="2" xfId="0" applyFont="1" applyBorder="1" applyAlignment="1">
      <alignment vertical="center" wrapText="1"/>
    </xf>
    <xf numFmtId="165" fontId="6" fillId="0" borderId="3" xfId="1" applyNumberFormat="1" applyFont="1" applyFill="1" applyBorder="1" applyAlignment="1" applyProtection="1">
      <alignment horizontal="center"/>
    </xf>
    <xf numFmtId="0" fontId="8" fillId="12" borderId="21" xfId="0" applyFont="1" applyFill="1" applyBorder="1" applyAlignment="1">
      <alignment horizontal="center" vertical="center" wrapText="1"/>
    </xf>
    <xf numFmtId="0" fontId="8" fillId="12" borderId="20" xfId="0" applyFont="1" applyFill="1" applyBorder="1" applyAlignment="1">
      <alignment horizontal="center" vertical="center" wrapText="1"/>
    </xf>
    <xf numFmtId="0" fontId="6" fillId="0" borderId="2" xfId="0" applyFont="1" applyBorder="1" applyAlignment="1">
      <alignment horizontal="left" vertical="center"/>
    </xf>
    <xf numFmtId="165" fontId="6" fillId="0" borderId="2" xfId="1" applyNumberFormat="1" applyFont="1" applyFill="1" applyBorder="1" applyAlignment="1" applyProtection="1">
      <alignment horizontal="left" vertical="center"/>
    </xf>
    <xf numFmtId="42" fontId="6" fillId="0" borderId="5" xfId="1" applyNumberFormat="1" applyFont="1" applyFill="1" applyBorder="1" applyAlignment="1" applyProtection="1">
      <alignment horizontal="center"/>
    </xf>
    <xf numFmtId="42" fontId="6" fillId="0" borderId="7" xfId="1" applyNumberFormat="1" applyFont="1" applyFill="1" applyBorder="1" applyAlignment="1" applyProtection="1">
      <alignment horizontal="center"/>
    </xf>
    <xf numFmtId="42" fontId="7" fillId="0" borderId="5" xfId="1" applyNumberFormat="1" applyFont="1" applyFill="1" applyBorder="1" applyAlignment="1" applyProtection="1">
      <alignment horizontal="center"/>
    </xf>
    <xf numFmtId="42" fontId="7" fillId="0" borderId="7" xfId="1" applyNumberFormat="1" applyFont="1" applyFill="1" applyBorder="1" applyAlignment="1" applyProtection="1">
      <alignment horizontal="center"/>
    </xf>
    <xf numFmtId="42" fontId="7" fillId="4" borderId="5" xfId="1" applyNumberFormat="1" applyFont="1" applyFill="1" applyBorder="1" applyAlignment="1" applyProtection="1">
      <alignment horizontal="center"/>
    </xf>
    <xf numFmtId="42" fontId="7" fillId="4" borderId="7" xfId="1" applyNumberFormat="1" applyFont="1" applyFill="1" applyBorder="1" applyAlignment="1" applyProtection="1">
      <alignment horizontal="center"/>
    </xf>
    <xf numFmtId="42" fontId="6" fillId="0" borderId="3" xfId="1" applyNumberFormat="1" applyFont="1" applyFill="1" applyBorder="1" applyAlignment="1" applyProtection="1">
      <alignment horizontal="center"/>
    </xf>
    <xf numFmtId="42" fontId="7" fillId="0" borderId="3" xfId="1" applyNumberFormat="1" applyFont="1" applyFill="1" applyBorder="1" applyAlignment="1" applyProtection="1">
      <alignment horizontal="center"/>
    </xf>
    <xf numFmtId="42" fontId="7" fillId="4" borderId="3" xfId="1" applyNumberFormat="1" applyFont="1" applyFill="1" applyBorder="1" applyAlignment="1" applyProtection="1">
      <alignment horizontal="center"/>
    </xf>
    <xf numFmtId="0" fontId="6" fillId="0" borderId="21" xfId="1" applyNumberFormat="1" applyFont="1" applyFill="1" applyBorder="1" applyAlignment="1" applyProtection="1">
      <alignment horizontal="left" vertical="center" wrapText="1"/>
    </xf>
    <xf numFmtId="0" fontId="6" fillId="0" borderId="5" xfId="1" applyNumberFormat="1" applyFont="1" applyFill="1" applyBorder="1" applyAlignment="1" applyProtection="1">
      <alignment horizontal="left" vertical="center" wrapText="1"/>
    </xf>
    <xf numFmtId="0" fontId="6" fillId="0" borderId="7" xfId="1" applyNumberFormat="1" applyFont="1" applyFill="1" applyBorder="1" applyAlignment="1" applyProtection="1">
      <alignment horizontal="left" vertical="center" wrapText="1"/>
    </xf>
    <xf numFmtId="0" fontId="5" fillId="0" borderId="22" xfId="1" applyNumberFormat="1" applyFont="1" applyFill="1" applyBorder="1" applyAlignment="1" applyProtection="1">
      <alignment horizontal="left" vertical="center" wrapText="1"/>
    </xf>
    <xf numFmtId="0" fontId="5" fillId="0" borderId="40" xfId="1" applyNumberFormat="1" applyFont="1" applyFill="1" applyBorder="1" applyAlignment="1" applyProtection="1">
      <alignment horizontal="left" vertical="center" wrapText="1"/>
    </xf>
    <xf numFmtId="0" fontId="5" fillId="0" borderId="53" xfId="1" applyNumberFormat="1" applyFont="1" applyFill="1" applyBorder="1" applyAlignment="1" applyProtection="1">
      <alignment horizontal="left" vertical="center" wrapText="1"/>
    </xf>
    <xf numFmtId="0" fontId="8" fillId="0" borderId="55"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165" fontId="6" fillId="5" borderId="13" xfId="1" applyNumberFormat="1" applyFont="1" applyFill="1" applyBorder="1" applyAlignment="1" applyProtection="1">
      <alignment horizontal="left" vertical="center"/>
    </xf>
    <xf numFmtId="165" fontId="6" fillId="5" borderId="16" xfId="1" applyNumberFormat="1" applyFont="1" applyFill="1" applyBorder="1" applyAlignment="1" applyProtection="1">
      <alignment horizontal="left" vertical="center"/>
    </xf>
    <xf numFmtId="165" fontId="6" fillId="8" borderId="27" xfId="1" applyNumberFormat="1" applyFont="1" applyFill="1" applyBorder="1" applyAlignment="1" applyProtection="1">
      <alignment horizontal="center"/>
    </xf>
    <xf numFmtId="165" fontId="6" fillId="8" borderId="6" xfId="1" applyNumberFormat="1" applyFont="1" applyFill="1" applyBorder="1" applyAlignment="1" applyProtection="1">
      <alignment horizontal="center"/>
    </xf>
    <xf numFmtId="165" fontId="6" fillId="8" borderId="18" xfId="1" applyNumberFormat="1" applyFont="1" applyFill="1" applyBorder="1" applyAlignment="1" applyProtection="1">
      <alignment horizontal="center"/>
    </xf>
    <xf numFmtId="42" fontId="6" fillId="5" borderId="6" xfId="1" applyNumberFormat="1" applyFont="1" applyFill="1" applyBorder="1" applyAlignment="1" applyProtection="1">
      <alignment horizontal="center"/>
    </xf>
    <xf numFmtId="42" fontId="6" fillId="5" borderId="17" xfId="1" applyNumberFormat="1" applyFont="1" applyFill="1" applyBorder="1" applyAlignment="1" applyProtection="1">
      <alignment horizontal="center"/>
    </xf>
    <xf numFmtId="42" fontId="6" fillId="5" borderId="16" xfId="1" applyNumberFormat="1" applyFont="1" applyFill="1" applyBorder="1" applyAlignment="1" applyProtection="1">
      <alignment horizontal="center"/>
    </xf>
    <xf numFmtId="0" fontId="4" fillId="0" borderId="1" xfId="0" applyFont="1" applyBorder="1"/>
    <xf numFmtId="0" fontId="0" fillId="0" borderId="5" xfId="0" applyBorder="1" applyAlignment="1">
      <alignment horizontal="center"/>
    </xf>
    <xf numFmtId="0" fontId="8" fillId="0" borderId="0" xfId="0" applyFont="1" applyAlignment="1" applyProtection="1">
      <alignment horizontal="center"/>
      <protection locked="0"/>
    </xf>
    <xf numFmtId="0" fontId="18" fillId="0" borderId="46" xfId="0" applyFont="1" applyBorder="1" applyAlignment="1">
      <alignment horizontal="center" vertical="center" wrapText="1"/>
    </xf>
    <xf numFmtId="0" fontId="18" fillId="0" borderId="0" xfId="0" applyFont="1" applyAlignment="1">
      <alignment horizontal="center" vertical="center" wrapText="1"/>
    </xf>
    <xf numFmtId="0" fontId="18" fillId="0" borderId="3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7" xfId="0" applyFont="1" applyBorder="1" applyAlignment="1">
      <alignment horizontal="center" vertical="top" wrapText="1"/>
    </xf>
    <xf numFmtId="0" fontId="18" fillId="0" borderId="54" xfId="0" applyFont="1" applyBorder="1" applyAlignment="1">
      <alignment horizontal="center" vertical="top"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cellXfs>
  <cellStyles count="7">
    <cellStyle name="Comma" xfId="6" builtinId="3"/>
    <cellStyle name="Currency" xfId="1" builtinId="4"/>
    <cellStyle name="Normal" xfId="0" builtinId="0"/>
    <cellStyle name="Normal 2" xfId="2" xr:uid="{00000000-0005-0000-0000-000003000000}"/>
    <cellStyle name="Normal 3" xfId="4" xr:uid="{00000000-0005-0000-0000-000004000000}"/>
    <cellStyle name="Normal 3 2" xfId="5" xr:uid="{00000000-0005-0000-0000-000005000000}"/>
    <cellStyle name="Percent" xfId="3" builtinId="5"/>
  </cellStyles>
  <dxfs count="23">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00FFCC"/>
      <color rgb="FF0066FF"/>
      <color rgb="FFF5E4E3"/>
      <color rgb="FF3333FF"/>
      <color rgb="FFFFFF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BF44"/>
  <sheetViews>
    <sheetView tabSelected="1" zoomScaleNormal="100" workbookViewId="0">
      <selection activeCell="Y26" sqref="Y26:AB26"/>
    </sheetView>
  </sheetViews>
  <sheetFormatPr defaultColWidth="9.140625" defaultRowHeight="12.75" x14ac:dyDescent="0.2"/>
  <cols>
    <col min="1" max="2" width="5" style="7" customWidth="1"/>
    <col min="3" max="5" width="4.140625" style="7" customWidth="1"/>
    <col min="6" max="6" width="5" style="7" customWidth="1"/>
    <col min="7" max="7" width="7" style="7" customWidth="1"/>
    <col min="8" max="8" width="7.140625" style="7" customWidth="1"/>
    <col min="9" max="9" width="4.7109375" style="7" customWidth="1"/>
    <col min="10" max="11" width="4" style="7" customWidth="1"/>
    <col min="12" max="14" width="4.140625" style="7" customWidth="1"/>
    <col min="15" max="20" width="4.28515625" style="7" customWidth="1"/>
    <col min="21" max="23" width="3.85546875" style="7" customWidth="1"/>
    <col min="24" max="24" width="5.28515625" style="7" customWidth="1"/>
    <col min="25" max="25" width="3.42578125" style="7" customWidth="1"/>
    <col min="26" max="26" width="7.140625" style="7" customWidth="1"/>
    <col min="27" max="27" width="4.5703125" style="7" customWidth="1"/>
    <col min="28" max="28" width="3.42578125" style="7" customWidth="1"/>
    <col min="29" max="31" width="4.140625" style="7" customWidth="1"/>
    <col min="32" max="34" width="5.42578125" style="7" customWidth="1"/>
    <col min="35" max="36" width="4.140625" style="7" customWidth="1"/>
    <col min="37" max="37" width="11" style="7" customWidth="1"/>
    <col min="38" max="46" width="3.7109375" style="7" customWidth="1"/>
    <col min="47" max="47" width="2.42578125" style="7" customWidth="1"/>
    <col min="48" max="92" width="3.7109375" style="7" customWidth="1"/>
    <col min="93" max="16384" width="9.140625" style="7"/>
  </cols>
  <sheetData>
    <row r="1" spans="1:58" ht="39" customHeight="1" x14ac:dyDescent="0.2">
      <c r="A1" s="103" t="s">
        <v>268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
      <c r="AM1" s="10"/>
      <c r="AN1" s="10"/>
      <c r="AO1" s="10"/>
      <c r="AP1" s="10"/>
      <c r="AQ1" s="10"/>
      <c r="AR1" s="10"/>
      <c r="AS1" s="10"/>
      <c r="AT1" s="10"/>
      <c r="AU1" s="10"/>
      <c r="AV1" s="10"/>
      <c r="AW1" s="10"/>
      <c r="AX1" s="10"/>
      <c r="AY1" s="10"/>
      <c r="AZ1" s="22" t="s">
        <v>0</v>
      </c>
      <c r="BA1" s="23" t="s">
        <v>1</v>
      </c>
      <c r="BB1" s="23" t="s">
        <v>2</v>
      </c>
      <c r="BC1" s="22" t="s">
        <v>3</v>
      </c>
      <c r="BD1" s="22" t="s">
        <v>4</v>
      </c>
      <c r="BE1" s="22"/>
      <c r="BF1" s="22"/>
    </row>
    <row r="2" spans="1:58" ht="26.25" customHeight="1" x14ac:dyDescent="0.2">
      <c r="A2" s="118" t="s">
        <v>5</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0"/>
      <c r="AM2" s="10"/>
      <c r="AN2" s="10"/>
      <c r="AO2" s="10"/>
      <c r="AP2" s="10"/>
      <c r="AQ2" s="10"/>
      <c r="AR2" s="10"/>
      <c r="AS2" s="10"/>
      <c r="AT2" s="10"/>
      <c r="AU2" s="10"/>
      <c r="AV2" s="10"/>
      <c r="AW2" s="10"/>
      <c r="AX2" s="10"/>
      <c r="AY2" s="10"/>
      <c r="AZ2" s="22" t="s">
        <v>6</v>
      </c>
      <c r="BA2" s="23" t="s">
        <v>19</v>
      </c>
      <c r="BB2" s="23"/>
      <c r="BC2" s="22" t="s">
        <v>7</v>
      </c>
      <c r="BD2" s="22"/>
      <c r="BE2" s="22"/>
      <c r="BF2" s="22"/>
    </row>
    <row r="3" spans="1:58" ht="21" customHeight="1" x14ac:dyDescent="0.2">
      <c r="A3" s="2" t="s">
        <v>8</v>
      </c>
      <c r="B3" s="2"/>
      <c r="C3" s="2"/>
      <c r="D3" s="2"/>
      <c r="E3" s="2"/>
      <c r="F3" s="2"/>
      <c r="G3" s="109" t="s">
        <v>267</v>
      </c>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
      <c r="AM3" s="10"/>
      <c r="AN3" s="10"/>
      <c r="AO3" s="10"/>
      <c r="AP3" s="10"/>
      <c r="AQ3" s="10"/>
      <c r="AR3" s="10"/>
      <c r="AS3" s="10"/>
      <c r="AT3" s="10"/>
      <c r="AU3" s="10"/>
      <c r="AV3" s="10"/>
      <c r="AW3" s="10"/>
      <c r="AX3" s="10"/>
      <c r="AY3" s="10"/>
      <c r="AZ3" s="22" t="s">
        <v>9</v>
      </c>
      <c r="BA3" s="23" t="s">
        <v>226</v>
      </c>
      <c r="BB3" s="23" t="s">
        <v>10</v>
      </c>
      <c r="BC3" s="22" t="s">
        <v>11</v>
      </c>
      <c r="BD3" s="22" t="s">
        <v>12</v>
      </c>
      <c r="BE3" s="22"/>
      <c r="BF3" s="22"/>
    </row>
    <row r="4" spans="1:58" ht="21" hidden="1" customHeight="1" x14ac:dyDescent="0.2">
      <c r="A4" s="2" t="s">
        <v>224</v>
      </c>
      <c r="B4" s="2"/>
      <c r="C4" s="2"/>
      <c r="D4" s="2"/>
      <c r="E4" s="2"/>
      <c r="F4" s="2"/>
      <c r="G4" s="119" t="s">
        <v>225</v>
      </c>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0"/>
      <c r="AM4" s="10"/>
      <c r="AN4" s="10"/>
      <c r="AO4" s="10"/>
      <c r="AP4" s="10"/>
      <c r="AQ4" s="10"/>
      <c r="AR4" s="10"/>
      <c r="AS4" s="10"/>
      <c r="AT4" s="10"/>
      <c r="AU4" s="10"/>
      <c r="AV4" s="10"/>
      <c r="AW4" s="10"/>
      <c r="AX4" s="10"/>
      <c r="AY4" s="10"/>
      <c r="AZ4" s="22"/>
      <c r="BA4" s="23" t="s">
        <v>227</v>
      </c>
      <c r="BB4" s="23"/>
      <c r="BC4" s="22" t="s">
        <v>15</v>
      </c>
      <c r="BD4" s="22"/>
      <c r="BE4" s="22"/>
      <c r="BF4" s="22"/>
    </row>
    <row r="5" spans="1:58" ht="21" customHeight="1" x14ac:dyDescent="0.2">
      <c r="A5" s="2" t="s">
        <v>13</v>
      </c>
      <c r="B5" s="2"/>
      <c r="C5" s="2"/>
      <c r="D5" s="2"/>
      <c r="E5" s="2"/>
      <c r="F5" s="2"/>
      <c r="G5" s="110" t="s">
        <v>19</v>
      </c>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0"/>
      <c r="AM5" s="10"/>
      <c r="AN5" s="10"/>
      <c r="AO5" s="10"/>
      <c r="AP5" s="10"/>
      <c r="AQ5" s="10"/>
      <c r="AR5" s="10"/>
      <c r="AS5" s="10"/>
      <c r="AT5" s="10"/>
      <c r="AU5" s="10"/>
      <c r="AV5" s="10"/>
      <c r="AW5" s="10"/>
      <c r="AX5" s="10"/>
      <c r="AY5" s="10"/>
      <c r="AZ5" s="22"/>
      <c r="BA5" s="22" t="s">
        <v>228</v>
      </c>
      <c r="BB5" s="23" t="s">
        <v>14</v>
      </c>
      <c r="BC5" s="25" t="s">
        <v>21</v>
      </c>
      <c r="BD5" s="22" t="s">
        <v>16</v>
      </c>
      <c r="BE5" s="22"/>
      <c r="BF5" s="22"/>
    </row>
    <row r="6" spans="1:58" s="12" customFormat="1" ht="21" hidden="1" customHeight="1" x14ac:dyDescent="0.2">
      <c r="A6" s="11" t="s">
        <v>17</v>
      </c>
      <c r="B6" s="11"/>
      <c r="C6" s="11"/>
      <c r="D6" s="11"/>
      <c r="G6" s="113" t="s">
        <v>18</v>
      </c>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Z6" s="24"/>
      <c r="BA6" s="25"/>
      <c r="BB6" s="23" t="s">
        <v>20</v>
      </c>
      <c r="BC6" s="25" t="s">
        <v>25</v>
      </c>
      <c r="BD6" s="25"/>
      <c r="BE6" s="25"/>
      <c r="BF6" s="25"/>
    </row>
    <row r="7" spans="1:58" s="12" customFormat="1" ht="21" hidden="1" customHeight="1" x14ac:dyDescent="0.2">
      <c r="A7" s="11" t="s">
        <v>22</v>
      </c>
      <c r="B7" s="11"/>
      <c r="C7" s="11"/>
      <c r="D7" s="11"/>
      <c r="G7" s="116" t="s">
        <v>7</v>
      </c>
      <c r="H7" s="116"/>
      <c r="I7" s="116"/>
      <c r="J7" s="116"/>
      <c r="K7" s="116"/>
      <c r="L7" s="116"/>
      <c r="M7" s="115"/>
      <c r="N7" s="115"/>
      <c r="O7" s="115"/>
      <c r="P7" s="115"/>
      <c r="Q7" s="115"/>
      <c r="R7" s="115"/>
      <c r="S7" s="115"/>
      <c r="T7" s="117" t="s">
        <v>24</v>
      </c>
      <c r="U7" s="117"/>
      <c r="V7" s="117"/>
      <c r="W7" s="117"/>
      <c r="X7" s="117"/>
      <c r="Y7" s="117"/>
      <c r="Z7" s="116" t="s">
        <v>7</v>
      </c>
      <c r="AA7" s="116"/>
      <c r="AB7" s="116"/>
      <c r="AC7" s="116"/>
      <c r="AD7" s="116"/>
      <c r="AE7" s="116"/>
      <c r="AF7" s="116"/>
      <c r="AG7" s="115"/>
      <c r="AH7" s="115"/>
      <c r="AI7" s="115"/>
      <c r="AJ7" s="115"/>
      <c r="AK7" s="115"/>
      <c r="AZ7" s="24"/>
      <c r="BA7" s="25"/>
      <c r="BB7" s="23"/>
      <c r="BC7" s="25" t="s">
        <v>28</v>
      </c>
      <c r="BD7" s="25"/>
      <c r="BE7" s="25"/>
      <c r="BF7" s="25"/>
    </row>
    <row r="8" spans="1:58" s="12" customFormat="1" ht="21" customHeight="1" x14ac:dyDescent="0.2">
      <c r="A8" s="114" t="s">
        <v>244</v>
      </c>
      <c r="B8" s="114"/>
      <c r="C8" s="114"/>
      <c r="D8" s="114"/>
      <c r="E8" s="114"/>
      <c r="F8" s="114"/>
      <c r="G8" s="111" t="s">
        <v>26</v>
      </c>
      <c r="H8" s="111"/>
      <c r="I8" s="111"/>
      <c r="J8" s="111"/>
      <c r="K8" s="111"/>
      <c r="L8" s="111"/>
      <c r="M8" s="111"/>
      <c r="N8" s="111"/>
      <c r="O8" s="111"/>
      <c r="P8" s="111"/>
      <c r="Q8" s="111"/>
      <c r="R8" s="111"/>
      <c r="S8" s="111"/>
      <c r="T8" s="112"/>
      <c r="U8" s="112"/>
      <c r="V8" s="112"/>
      <c r="W8" s="112"/>
      <c r="X8" s="112"/>
      <c r="Y8" s="112"/>
      <c r="Z8" s="111"/>
      <c r="AA8" s="111"/>
      <c r="AB8" s="111"/>
      <c r="AC8" s="111"/>
      <c r="AD8" s="111"/>
      <c r="AE8" s="111"/>
      <c r="AF8" s="111"/>
      <c r="AG8" s="111"/>
      <c r="AH8" s="111"/>
      <c r="AI8" s="111"/>
      <c r="AJ8" s="111"/>
      <c r="AK8" s="111"/>
      <c r="AZ8" s="13"/>
      <c r="BB8" s="23" t="s">
        <v>27</v>
      </c>
      <c r="BC8" s="25" t="s">
        <v>23</v>
      </c>
    </row>
    <row r="9" spans="1:58" x14ac:dyDescent="0.2">
      <c r="A9" s="108"/>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
      <c r="AM9" s="10"/>
      <c r="AN9" s="10"/>
      <c r="AO9" s="10"/>
      <c r="AP9" s="10"/>
      <c r="AQ9" s="10"/>
      <c r="AR9" s="10"/>
      <c r="AS9" s="10"/>
      <c r="AT9" s="10"/>
      <c r="AU9" s="10"/>
      <c r="AV9" s="10"/>
      <c r="AW9" s="10"/>
      <c r="AX9" s="10"/>
      <c r="AY9" s="10"/>
      <c r="AZ9" s="10"/>
      <c r="BA9" s="10"/>
      <c r="BB9" s="23" t="s">
        <v>29</v>
      </c>
      <c r="BC9" s="25" t="s">
        <v>35</v>
      </c>
      <c r="BD9" s="10"/>
      <c r="BE9" s="10"/>
      <c r="BF9" s="10"/>
    </row>
    <row r="10" spans="1:58" ht="20.100000000000001" customHeight="1" x14ac:dyDescent="0.2">
      <c r="A10" s="105" t="s">
        <v>30</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t="s">
        <v>31</v>
      </c>
      <c r="Z10" s="105"/>
      <c r="AA10" s="105"/>
      <c r="AB10" s="105"/>
      <c r="AC10" s="105"/>
      <c r="AD10" s="105"/>
      <c r="AE10" s="105"/>
      <c r="AF10" s="105"/>
      <c r="AG10" s="105" t="s">
        <v>32</v>
      </c>
      <c r="AH10" s="105"/>
      <c r="AI10" s="105" t="s">
        <v>33</v>
      </c>
      <c r="AJ10" s="105"/>
      <c r="AK10" s="105"/>
      <c r="AL10" s="10"/>
      <c r="AM10" s="10"/>
      <c r="AN10" s="10"/>
      <c r="AO10" s="10"/>
      <c r="AP10" s="10"/>
      <c r="AQ10" s="10"/>
      <c r="AR10" s="10"/>
      <c r="AS10" s="10"/>
      <c r="AT10" s="10"/>
      <c r="AU10" s="10"/>
      <c r="AV10" s="10"/>
      <c r="AW10" s="10"/>
      <c r="AX10" s="10"/>
      <c r="AY10" s="10"/>
      <c r="AZ10" s="10"/>
      <c r="BA10" s="10"/>
      <c r="BB10" s="54" t="s">
        <v>34</v>
      </c>
      <c r="BC10" s="25" t="s">
        <v>41</v>
      </c>
      <c r="BD10" s="10"/>
      <c r="BE10" s="10"/>
      <c r="BF10" s="10"/>
    </row>
    <row r="11" spans="1:58" ht="19.5" customHeight="1" x14ac:dyDescent="0.2">
      <c r="A11" s="107" t="s">
        <v>36</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6" t="s">
        <v>37</v>
      </c>
      <c r="Z11" s="106"/>
      <c r="AA11" s="106"/>
      <c r="AB11" s="106"/>
      <c r="AC11" s="106"/>
      <c r="AD11" s="106"/>
      <c r="AE11" s="106"/>
      <c r="AF11" s="106"/>
      <c r="AG11" s="107" t="s">
        <v>38</v>
      </c>
      <c r="AH11" s="107"/>
      <c r="AI11" s="106" t="s">
        <v>39</v>
      </c>
      <c r="AJ11" s="106"/>
      <c r="AK11" s="106"/>
      <c r="AL11" s="10"/>
      <c r="AM11" s="10"/>
      <c r="AN11" s="10"/>
      <c r="AO11" s="10"/>
      <c r="AP11" s="10"/>
      <c r="AQ11" s="10"/>
      <c r="AR11" s="10"/>
      <c r="AS11" s="10"/>
      <c r="AT11" s="10"/>
      <c r="AU11" s="10"/>
      <c r="AV11" s="10"/>
      <c r="AW11" s="10"/>
      <c r="AX11" s="10"/>
      <c r="AY11" s="10"/>
      <c r="AZ11" s="10"/>
      <c r="BA11" s="10"/>
      <c r="BB11" s="54" t="s">
        <v>40</v>
      </c>
      <c r="BC11" s="25" t="s">
        <v>229</v>
      </c>
      <c r="BD11" s="10"/>
      <c r="BE11" s="10"/>
      <c r="BF11" s="10"/>
    </row>
    <row r="12" spans="1:58" ht="20.100000000000001" customHeight="1" x14ac:dyDescent="0.2">
      <c r="A12" s="105" t="s">
        <v>30</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t="s">
        <v>31</v>
      </c>
      <c r="Z12" s="105"/>
      <c r="AA12" s="105"/>
      <c r="AB12" s="105"/>
      <c r="AC12" s="105"/>
      <c r="AD12" s="105"/>
      <c r="AE12" s="105"/>
      <c r="AF12" s="105"/>
      <c r="AG12" s="105" t="s">
        <v>32</v>
      </c>
      <c r="AH12" s="105"/>
      <c r="AI12" s="105" t="s">
        <v>33</v>
      </c>
      <c r="AJ12" s="105"/>
      <c r="AK12" s="105"/>
      <c r="AL12" s="10"/>
      <c r="AM12" s="10"/>
      <c r="AN12" s="10"/>
      <c r="AO12" s="10"/>
      <c r="AP12" s="10"/>
      <c r="AQ12" s="10"/>
      <c r="AR12" s="10"/>
      <c r="AS12" s="10"/>
      <c r="AT12" s="10"/>
      <c r="AU12" s="10"/>
      <c r="AV12" s="10"/>
      <c r="AW12" s="10"/>
      <c r="AX12" s="10"/>
      <c r="AY12" s="10"/>
      <c r="AZ12" s="10"/>
      <c r="BA12" s="10"/>
      <c r="BB12" s="22"/>
      <c r="BC12" s="22" t="s">
        <v>230</v>
      </c>
      <c r="BD12" s="10"/>
      <c r="BE12" s="10"/>
      <c r="BF12" s="10"/>
    </row>
    <row r="13" spans="1:58" ht="19.5" customHeight="1" x14ac:dyDescent="0.2">
      <c r="A13" s="107" t="s">
        <v>42</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6" t="s">
        <v>37</v>
      </c>
      <c r="Z13" s="106"/>
      <c r="AA13" s="106"/>
      <c r="AB13" s="106"/>
      <c r="AC13" s="106"/>
      <c r="AD13" s="106"/>
      <c r="AE13" s="106"/>
      <c r="AF13" s="106"/>
      <c r="AG13" s="107" t="s">
        <v>38</v>
      </c>
      <c r="AH13" s="107"/>
      <c r="AI13" s="106" t="s">
        <v>39</v>
      </c>
      <c r="AJ13" s="106"/>
      <c r="AK13" s="106"/>
      <c r="AL13" s="10"/>
      <c r="AM13" s="10"/>
      <c r="AN13" s="10"/>
      <c r="AO13" s="10"/>
      <c r="AP13" s="10"/>
      <c r="AQ13" s="10"/>
      <c r="AR13" s="10"/>
      <c r="AS13" s="10"/>
      <c r="AT13" s="10"/>
      <c r="AU13" s="10"/>
      <c r="AV13" s="10"/>
      <c r="AW13" s="10"/>
      <c r="AX13" s="10"/>
      <c r="AY13" s="10"/>
      <c r="AZ13" s="10"/>
      <c r="BA13" s="10"/>
      <c r="BB13" s="10"/>
      <c r="BC13" s="10"/>
      <c r="BD13" s="10"/>
      <c r="BE13" s="10"/>
      <c r="BF13" s="10"/>
    </row>
    <row r="14" spans="1:58" ht="20.100000000000001" customHeight="1" x14ac:dyDescent="0.2">
      <c r="A14" s="120" t="s">
        <v>0</v>
      </c>
      <c r="B14" s="120"/>
      <c r="C14" s="105" t="s">
        <v>43</v>
      </c>
      <c r="D14" s="105"/>
      <c r="E14" s="105"/>
      <c r="F14" s="105"/>
      <c r="G14" s="105"/>
      <c r="H14" s="105"/>
      <c r="I14" s="105"/>
      <c r="J14" s="105"/>
      <c r="K14" s="105"/>
      <c r="L14" s="105"/>
      <c r="M14" s="105"/>
      <c r="N14" s="105" t="s">
        <v>44</v>
      </c>
      <c r="O14" s="105"/>
      <c r="P14" s="105"/>
      <c r="Q14" s="105"/>
      <c r="R14" s="105"/>
      <c r="S14" s="105"/>
      <c r="T14" s="105"/>
      <c r="U14" s="105"/>
      <c r="V14" s="105"/>
      <c r="W14" s="105"/>
      <c r="X14" s="105"/>
      <c r="Y14" s="121" t="s">
        <v>45</v>
      </c>
      <c r="Z14" s="121"/>
      <c r="AA14" s="121"/>
      <c r="AB14" s="121"/>
      <c r="AC14" s="121"/>
      <c r="AD14" s="120" t="s">
        <v>46</v>
      </c>
      <c r="AE14" s="120"/>
      <c r="AF14" s="105" t="s">
        <v>47</v>
      </c>
      <c r="AG14" s="105"/>
      <c r="AH14" s="105"/>
      <c r="AI14" s="105"/>
      <c r="AJ14" s="105"/>
      <c r="AK14" s="105"/>
      <c r="AL14" s="10"/>
      <c r="AM14" s="10"/>
      <c r="AN14" s="10"/>
      <c r="AO14" s="10"/>
      <c r="AP14" s="10"/>
      <c r="AQ14" s="10"/>
      <c r="AR14" s="10"/>
      <c r="AS14" s="10"/>
      <c r="AT14" s="10"/>
      <c r="AU14" s="10"/>
      <c r="AV14" s="10"/>
      <c r="AW14" s="10"/>
      <c r="AX14" s="10"/>
      <c r="AY14" s="10"/>
      <c r="AZ14" s="10"/>
      <c r="BA14" s="10"/>
      <c r="BB14" s="10"/>
      <c r="BC14" s="10"/>
      <c r="BD14" s="10"/>
      <c r="BE14" s="10"/>
      <c r="BF14" s="10"/>
    </row>
    <row r="15" spans="1:58" ht="19.5" customHeight="1" x14ac:dyDescent="0.2">
      <c r="A15" s="106" t="s">
        <v>48</v>
      </c>
      <c r="B15" s="106"/>
      <c r="C15" s="106" t="s">
        <v>49</v>
      </c>
      <c r="D15" s="106"/>
      <c r="E15" s="106"/>
      <c r="F15" s="106"/>
      <c r="G15" s="106"/>
      <c r="H15" s="106"/>
      <c r="I15" s="106"/>
      <c r="J15" s="106"/>
      <c r="K15" s="106"/>
      <c r="L15" s="106"/>
      <c r="M15" s="106"/>
      <c r="N15" s="107" t="s">
        <v>50</v>
      </c>
      <c r="O15" s="107"/>
      <c r="P15" s="107"/>
      <c r="Q15" s="107"/>
      <c r="R15" s="107"/>
      <c r="S15" s="107"/>
      <c r="T15" s="107"/>
      <c r="U15" s="107"/>
      <c r="V15" s="107"/>
      <c r="W15" s="107"/>
      <c r="X15" s="107"/>
      <c r="Y15" s="106" t="s">
        <v>51</v>
      </c>
      <c r="Z15" s="106"/>
      <c r="AA15" s="106"/>
      <c r="AB15" s="106"/>
      <c r="AC15" s="106"/>
      <c r="AD15" s="107" t="s">
        <v>52</v>
      </c>
      <c r="AE15" s="107"/>
      <c r="AF15" s="106" t="s">
        <v>53</v>
      </c>
      <c r="AG15" s="106"/>
      <c r="AH15" s="106"/>
      <c r="AI15" s="106"/>
      <c r="AJ15" s="106"/>
      <c r="AK15" s="106"/>
      <c r="AL15" s="10"/>
      <c r="AM15" s="10"/>
      <c r="AN15" s="10"/>
      <c r="AO15" s="10"/>
      <c r="AP15" s="10"/>
      <c r="AQ15" s="10"/>
      <c r="AR15" s="10"/>
      <c r="AS15" s="10"/>
      <c r="AT15" s="10"/>
      <c r="AU15" s="10"/>
      <c r="AV15" s="10"/>
      <c r="AW15" s="10"/>
      <c r="AX15" s="10"/>
      <c r="AY15" s="10"/>
      <c r="AZ15" s="10"/>
      <c r="BA15" s="10"/>
      <c r="BB15" s="10"/>
      <c r="BC15" s="10"/>
      <c r="BD15" s="10"/>
      <c r="BE15" s="10"/>
      <c r="BF15" s="10"/>
    </row>
    <row r="16" spans="1:58" ht="20.100000000000001" customHeight="1" x14ac:dyDescent="0.2">
      <c r="A16" s="120" t="s">
        <v>0</v>
      </c>
      <c r="B16" s="120"/>
      <c r="C16" s="105" t="s">
        <v>43</v>
      </c>
      <c r="D16" s="105"/>
      <c r="E16" s="105"/>
      <c r="F16" s="105"/>
      <c r="G16" s="105"/>
      <c r="H16" s="105"/>
      <c r="I16" s="105"/>
      <c r="J16" s="105"/>
      <c r="K16" s="105"/>
      <c r="L16" s="105"/>
      <c r="M16" s="105"/>
      <c r="N16" s="105" t="s">
        <v>44</v>
      </c>
      <c r="O16" s="105"/>
      <c r="P16" s="105"/>
      <c r="Q16" s="105"/>
      <c r="R16" s="105"/>
      <c r="S16" s="105"/>
      <c r="T16" s="105"/>
      <c r="U16" s="105"/>
      <c r="V16" s="105"/>
      <c r="W16" s="105"/>
      <c r="X16" s="105"/>
      <c r="Y16" s="121" t="s">
        <v>45</v>
      </c>
      <c r="Z16" s="121"/>
      <c r="AA16" s="121"/>
      <c r="AB16" s="121"/>
      <c r="AC16" s="121"/>
      <c r="AD16" s="120" t="s">
        <v>46</v>
      </c>
      <c r="AE16" s="120"/>
      <c r="AF16" s="105" t="s">
        <v>47</v>
      </c>
      <c r="AG16" s="105"/>
      <c r="AH16" s="105"/>
      <c r="AI16" s="105"/>
      <c r="AJ16" s="105"/>
      <c r="AK16" s="105"/>
      <c r="AL16" s="10"/>
      <c r="AM16" s="10"/>
      <c r="AN16" s="10"/>
      <c r="AO16" s="10"/>
      <c r="AP16" s="10"/>
      <c r="AQ16" s="10"/>
      <c r="AR16" s="10"/>
      <c r="AS16" s="10"/>
      <c r="AT16" s="10"/>
      <c r="AU16" s="10"/>
      <c r="AV16" s="10"/>
      <c r="AW16" s="10"/>
      <c r="AX16" s="10"/>
      <c r="AY16" s="10"/>
      <c r="AZ16" s="10"/>
      <c r="BA16" s="10"/>
      <c r="BB16" s="10"/>
      <c r="BC16" s="10"/>
      <c r="BD16" s="10"/>
      <c r="BE16" s="10"/>
      <c r="BF16" s="10"/>
    </row>
    <row r="17" spans="1:58" ht="19.5" customHeight="1" x14ac:dyDescent="0.2">
      <c r="A17" s="106" t="s">
        <v>48</v>
      </c>
      <c r="B17" s="106"/>
      <c r="C17" s="106" t="s">
        <v>54</v>
      </c>
      <c r="D17" s="106"/>
      <c r="E17" s="106"/>
      <c r="F17" s="106"/>
      <c r="G17" s="106"/>
      <c r="H17" s="106"/>
      <c r="I17" s="106"/>
      <c r="J17" s="106"/>
      <c r="K17" s="106"/>
      <c r="L17" s="106"/>
      <c r="M17" s="106"/>
      <c r="N17" s="106" t="s">
        <v>50</v>
      </c>
      <c r="O17" s="106"/>
      <c r="P17" s="106"/>
      <c r="Q17" s="106"/>
      <c r="R17" s="106"/>
      <c r="S17" s="106"/>
      <c r="T17" s="106"/>
      <c r="U17" s="106"/>
      <c r="V17" s="106"/>
      <c r="W17" s="106"/>
      <c r="X17" s="106"/>
      <c r="Y17" s="106" t="s">
        <v>51</v>
      </c>
      <c r="Z17" s="106"/>
      <c r="AA17" s="106"/>
      <c r="AB17" s="106"/>
      <c r="AC17" s="106"/>
      <c r="AD17" s="106" t="s">
        <v>52</v>
      </c>
      <c r="AE17" s="106"/>
      <c r="AF17" s="106" t="s">
        <v>53</v>
      </c>
      <c r="AG17" s="106"/>
      <c r="AH17" s="106"/>
      <c r="AI17" s="106"/>
      <c r="AJ17" s="106"/>
      <c r="AK17" s="106"/>
      <c r="AL17" s="10"/>
      <c r="AM17" s="10"/>
      <c r="AN17" s="10"/>
      <c r="AO17" s="10"/>
      <c r="AP17" s="10"/>
      <c r="AQ17" s="10"/>
      <c r="AR17" s="10"/>
      <c r="AS17" s="10"/>
      <c r="AT17" s="10"/>
      <c r="AU17" s="10"/>
      <c r="AV17" s="10"/>
      <c r="AW17" s="10"/>
      <c r="AX17" s="10"/>
      <c r="AY17" s="10"/>
      <c r="AZ17" s="10"/>
      <c r="BA17" s="10"/>
      <c r="BB17" s="10"/>
      <c r="BC17" s="10"/>
      <c r="BD17" s="10"/>
      <c r="BE17" s="10"/>
      <c r="BF17" s="10"/>
    </row>
    <row r="18" spans="1:58" ht="20.100000000000001" customHeight="1" x14ac:dyDescent="0.2">
      <c r="A18" s="120" t="s">
        <v>0</v>
      </c>
      <c r="B18" s="120"/>
      <c r="C18" s="105" t="s">
        <v>43</v>
      </c>
      <c r="D18" s="105"/>
      <c r="E18" s="105"/>
      <c r="F18" s="105"/>
      <c r="G18" s="105"/>
      <c r="H18" s="105"/>
      <c r="I18" s="105"/>
      <c r="J18" s="105"/>
      <c r="K18" s="105"/>
      <c r="L18" s="105"/>
      <c r="M18" s="105"/>
      <c r="N18" s="105" t="s">
        <v>44</v>
      </c>
      <c r="O18" s="105"/>
      <c r="P18" s="105"/>
      <c r="Q18" s="105"/>
      <c r="R18" s="105"/>
      <c r="S18" s="105"/>
      <c r="T18" s="105"/>
      <c r="U18" s="105"/>
      <c r="V18" s="105"/>
      <c r="W18" s="105"/>
      <c r="X18" s="105"/>
      <c r="Y18" s="121" t="s">
        <v>45</v>
      </c>
      <c r="Z18" s="121"/>
      <c r="AA18" s="121"/>
      <c r="AB18" s="121"/>
      <c r="AC18" s="121"/>
      <c r="AD18" s="120" t="s">
        <v>46</v>
      </c>
      <c r="AE18" s="120"/>
      <c r="AF18" s="105" t="s">
        <v>47</v>
      </c>
      <c r="AG18" s="105"/>
      <c r="AH18" s="105"/>
      <c r="AI18" s="105"/>
      <c r="AJ18" s="105"/>
      <c r="AK18" s="105"/>
      <c r="AL18" s="10"/>
      <c r="AM18" s="10"/>
      <c r="AN18" s="10"/>
      <c r="AO18" s="10"/>
      <c r="AP18" s="10"/>
      <c r="AQ18" s="10"/>
      <c r="AR18" s="10"/>
      <c r="AS18" s="10"/>
      <c r="AT18" s="10"/>
      <c r="AU18" s="10"/>
    </row>
    <row r="19" spans="1:58" ht="23.25" customHeight="1" x14ac:dyDescent="0.2">
      <c r="A19" s="106" t="s">
        <v>48</v>
      </c>
      <c r="B19" s="106"/>
      <c r="C19" s="106" t="s">
        <v>55</v>
      </c>
      <c r="D19" s="106"/>
      <c r="E19" s="106"/>
      <c r="F19" s="106"/>
      <c r="G19" s="106"/>
      <c r="H19" s="106"/>
      <c r="I19" s="106"/>
      <c r="J19" s="106"/>
      <c r="K19" s="106"/>
      <c r="L19" s="106"/>
      <c r="M19" s="106"/>
      <c r="N19" s="106" t="s">
        <v>50</v>
      </c>
      <c r="O19" s="106"/>
      <c r="P19" s="106"/>
      <c r="Q19" s="106"/>
      <c r="R19" s="106"/>
      <c r="S19" s="106"/>
      <c r="T19" s="106"/>
      <c r="U19" s="106"/>
      <c r="V19" s="106"/>
      <c r="W19" s="106"/>
      <c r="X19" s="106"/>
      <c r="Y19" s="106" t="s">
        <v>51</v>
      </c>
      <c r="Z19" s="106"/>
      <c r="AA19" s="106"/>
      <c r="AB19" s="106"/>
      <c r="AC19" s="106"/>
      <c r="AD19" s="106" t="s">
        <v>52</v>
      </c>
      <c r="AE19" s="106"/>
      <c r="AF19" s="106" t="s">
        <v>53</v>
      </c>
      <c r="AG19" s="106"/>
      <c r="AH19" s="106"/>
      <c r="AI19" s="106"/>
      <c r="AJ19" s="106"/>
      <c r="AK19" s="106"/>
      <c r="AL19" s="10"/>
      <c r="AM19" s="10"/>
      <c r="AN19" s="10"/>
      <c r="AO19" s="10"/>
      <c r="AP19" s="10"/>
      <c r="AQ19" s="10"/>
      <c r="AR19" s="10"/>
      <c r="AS19" s="10"/>
      <c r="AT19" s="10"/>
      <c r="AU19" s="10"/>
    </row>
    <row r="20" spans="1:58" s="10" customFormat="1" ht="22.5" customHeight="1" thickBot="1" x14ac:dyDescent="0.25">
      <c r="A20" s="18"/>
      <c r="B20" s="18"/>
      <c r="C20" s="18"/>
      <c r="E20" s="18"/>
      <c r="F20" s="122" t="s">
        <v>56</v>
      </c>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8"/>
      <c r="AH20" s="18"/>
      <c r="AI20" s="18"/>
      <c r="AJ20" s="18"/>
    </row>
    <row r="21" spans="1:58" s="10" customFormat="1" ht="19.5" customHeight="1" x14ac:dyDescent="0.2">
      <c r="A21" s="19"/>
      <c r="B21" s="19"/>
      <c r="D21" s="19"/>
      <c r="E21" s="19"/>
      <c r="F21" s="133" t="s">
        <v>57</v>
      </c>
      <c r="G21" s="134"/>
      <c r="H21" s="134"/>
      <c r="I21" s="129" t="s">
        <v>231</v>
      </c>
      <c r="J21" s="129"/>
      <c r="K21" s="129"/>
      <c r="L21" s="132"/>
      <c r="M21" s="137" t="s">
        <v>245</v>
      </c>
      <c r="N21" s="138"/>
      <c r="O21" s="138"/>
      <c r="P21" s="138"/>
      <c r="Q21" s="138"/>
      <c r="R21" s="138"/>
      <c r="S21" s="138"/>
      <c r="T21" s="138"/>
      <c r="U21" s="138"/>
      <c r="V21" s="138"/>
      <c r="W21" s="138"/>
      <c r="X21" s="138"/>
      <c r="Y21" s="138"/>
      <c r="Z21" s="138"/>
      <c r="AA21" s="138"/>
      <c r="AB21" s="139"/>
      <c r="AC21" s="129" t="s">
        <v>235</v>
      </c>
      <c r="AD21" s="129"/>
      <c r="AE21" s="129"/>
      <c r="AF21" s="130"/>
    </row>
    <row r="22" spans="1:58" s="10" customFormat="1" ht="27" customHeight="1" x14ac:dyDescent="0.2">
      <c r="A22" s="19"/>
      <c r="B22" s="19"/>
      <c r="C22" s="19"/>
      <c r="D22" s="19"/>
      <c r="E22" s="19"/>
      <c r="F22" s="135"/>
      <c r="G22" s="136"/>
      <c r="H22" s="136"/>
      <c r="I22" s="86"/>
      <c r="J22" s="86"/>
      <c r="K22" s="86"/>
      <c r="L22" s="87"/>
      <c r="M22" s="85" t="s">
        <v>232</v>
      </c>
      <c r="N22" s="86"/>
      <c r="O22" s="86"/>
      <c r="P22" s="86"/>
      <c r="Q22" s="86"/>
      <c r="R22" s="87"/>
      <c r="S22" s="85" t="s">
        <v>58</v>
      </c>
      <c r="T22" s="86"/>
      <c r="U22" s="86"/>
      <c r="V22" s="86"/>
      <c r="W22" s="86"/>
      <c r="X22" s="87"/>
      <c r="Y22" s="140" t="s">
        <v>59</v>
      </c>
      <c r="Z22" s="141"/>
      <c r="AA22" s="141"/>
      <c r="AB22" s="142"/>
      <c r="AC22" s="86"/>
      <c r="AD22" s="86"/>
      <c r="AE22" s="86"/>
      <c r="AF22" s="131"/>
    </row>
    <row r="23" spans="1:58" s="10" customFormat="1" ht="19.5" customHeight="1" x14ac:dyDescent="0.2">
      <c r="A23" s="19"/>
      <c r="B23" s="19"/>
      <c r="C23" s="19"/>
      <c r="D23" s="19"/>
      <c r="E23" s="19"/>
      <c r="F23" s="135"/>
      <c r="G23" s="136"/>
      <c r="H23" s="136"/>
      <c r="I23" s="86"/>
      <c r="J23" s="86"/>
      <c r="K23" s="86"/>
      <c r="L23" s="87"/>
      <c r="M23" s="123" t="s">
        <v>60</v>
      </c>
      <c r="N23" s="124"/>
      <c r="O23" s="125"/>
      <c r="P23" s="126" t="s">
        <v>61</v>
      </c>
      <c r="Q23" s="127"/>
      <c r="R23" s="128"/>
      <c r="S23" s="123" t="s">
        <v>60</v>
      </c>
      <c r="T23" s="124"/>
      <c r="U23" s="125"/>
      <c r="V23" s="123" t="s">
        <v>61</v>
      </c>
      <c r="W23" s="124"/>
      <c r="X23" s="125"/>
      <c r="Y23" s="143"/>
      <c r="Z23" s="144"/>
      <c r="AA23" s="144"/>
      <c r="AB23" s="145"/>
      <c r="AC23" s="86"/>
      <c r="AD23" s="86"/>
      <c r="AE23" s="86"/>
      <c r="AF23" s="131"/>
    </row>
    <row r="24" spans="1:58" s="10" customFormat="1" ht="24.95" customHeight="1" x14ac:dyDescent="0.2">
      <c r="A24" s="19"/>
      <c r="B24" s="19"/>
      <c r="C24" s="19"/>
      <c r="D24" s="20"/>
      <c r="E24" s="20"/>
      <c r="F24" s="79">
        <v>1</v>
      </c>
      <c r="G24" s="79"/>
      <c r="H24" s="79"/>
      <c r="I24" s="72"/>
      <c r="J24" s="72"/>
      <c r="K24" s="72"/>
      <c r="L24" s="72"/>
      <c r="M24" s="78"/>
      <c r="N24" s="78"/>
      <c r="O24" s="78"/>
      <c r="P24" s="72"/>
      <c r="Q24" s="72"/>
      <c r="R24" s="72"/>
      <c r="S24" s="72"/>
      <c r="T24" s="72"/>
      <c r="U24" s="72"/>
      <c r="V24" s="73"/>
      <c r="W24" s="73"/>
      <c r="X24" s="73"/>
      <c r="Y24" s="72"/>
      <c r="Z24" s="72"/>
      <c r="AA24" s="72"/>
      <c r="AB24" s="72"/>
      <c r="AC24" s="71">
        <f t="shared" ref="AC24:AC30" si="0">SUM(I24:AB24)</f>
        <v>0</v>
      </c>
      <c r="AD24" s="71"/>
      <c r="AE24" s="71"/>
      <c r="AF24" s="71"/>
    </row>
    <row r="25" spans="1:58" s="10" customFormat="1" ht="24.95" customHeight="1" x14ac:dyDescent="0.2">
      <c r="A25" s="19"/>
      <c r="B25" s="19"/>
      <c r="C25" s="19"/>
      <c r="D25" s="20"/>
      <c r="E25" s="20"/>
      <c r="F25" s="79">
        <v>2</v>
      </c>
      <c r="G25" s="79"/>
      <c r="H25" s="79"/>
      <c r="I25" s="72"/>
      <c r="J25" s="72"/>
      <c r="K25" s="72"/>
      <c r="L25" s="72"/>
      <c r="M25" s="78"/>
      <c r="N25" s="78"/>
      <c r="O25" s="78"/>
      <c r="P25" s="72"/>
      <c r="Q25" s="72"/>
      <c r="R25" s="72"/>
      <c r="S25" s="72"/>
      <c r="T25" s="72"/>
      <c r="U25" s="72"/>
      <c r="V25" s="73"/>
      <c r="W25" s="73"/>
      <c r="X25" s="73"/>
      <c r="Y25" s="72"/>
      <c r="Z25" s="72"/>
      <c r="AA25" s="72"/>
      <c r="AB25" s="72"/>
      <c r="AC25" s="71">
        <f t="shared" si="0"/>
        <v>0</v>
      </c>
      <c r="AD25" s="71"/>
      <c r="AE25" s="71"/>
      <c r="AF25" s="71"/>
    </row>
    <row r="26" spans="1:58" s="10" customFormat="1" ht="24.95" customHeight="1" x14ac:dyDescent="0.2">
      <c r="A26" s="19"/>
      <c r="B26" s="19"/>
      <c r="C26" s="19"/>
      <c r="D26" s="20"/>
      <c r="E26" s="20"/>
      <c r="F26" s="79">
        <v>3</v>
      </c>
      <c r="G26" s="79"/>
      <c r="H26" s="79"/>
      <c r="I26" s="72"/>
      <c r="J26" s="72"/>
      <c r="K26" s="72"/>
      <c r="L26" s="72"/>
      <c r="M26" s="78"/>
      <c r="N26" s="78"/>
      <c r="O26" s="78"/>
      <c r="P26" s="72"/>
      <c r="Q26" s="72"/>
      <c r="R26" s="72"/>
      <c r="S26" s="72"/>
      <c r="T26" s="72"/>
      <c r="U26" s="72"/>
      <c r="V26" s="73"/>
      <c r="W26" s="73"/>
      <c r="X26" s="73"/>
      <c r="Y26" s="72"/>
      <c r="Z26" s="72"/>
      <c r="AA26" s="72"/>
      <c r="AB26" s="72"/>
      <c r="AC26" s="71">
        <f t="shared" si="0"/>
        <v>0</v>
      </c>
      <c r="AD26" s="71"/>
      <c r="AE26" s="71"/>
      <c r="AF26" s="71"/>
    </row>
    <row r="27" spans="1:58" s="10" customFormat="1" ht="24.95" customHeight="1" x14ac:dyDescent="0.2">
      <c r="A27" s="19"/>
      <c r="B27" s="19"/>
      <c r="C27" s="19"/>
      <c r="D27" s="20"/>
      <c r="E27" s="20"/>
      <c r="F27" s="79">
        <v>4</v>
      </c>
      <c r="G27" s="79"/>
      <c r="H27" s="79"/>
      <c r="I27" s="72"/>
      <c r="J27" s="72"/>
      <c r="K27" s="72"/>
      <c r="L27" s="72"/>
      <c r="M27" s="78"/>
      <c r="N27" s="78"/>
      <c r="O27" s="78"/>
      <c r="P27" s="72"/>
      <c r="Q27" s="72"/>
      <c r="R27" s="72"/>
      <c r="S27" s="72"/>
      <c r="T27" s="72"/>
      <c r="U27" s="72"/>
      <c r="V27" s="73"/>
      <c r="W27" s="73"/>
      <c r="X27" s="73"/>
      <c r="Y27" s="72"/>
      <c r="Z27" s="72"/>
      <c r="AA27" s="72"/>
      <c r="AB27" s="72"/>
      <c r="AC27" s="71">
        <f t="shared" si="0"/>
        <v>0</v>
      </c>
      <c r="AD27" s="71"/>
      <c r="AE27" s="71"/>
      <c r="AF27" s="71"/>
    </row>
    <row r="28" spans="1:58" s="10" customFormat="1" ht="24.95" customHeight="1" x14ac:dyDescent="0.2">
      <c r="A28" s="19"/>
      <c r="B28" s="19"/>
      <c r="C28" s="19"/>
      <c r="D28" s="21"/>
      <c r="E28" s="21"/>
      <c r="F28" s="77">
        <v>5</v>
      </c>
      <c r="G28" s="77"/>
      <c r="H28" s="77"/>
      <c r="I28" s="72"/>
      <c r="J28" s="72"/>
      <c r="K28" s="72"/>
      <c r="L28" s="72"/>
      <c r="M28" s="78"/>
      <c r="N28" s="78"/>
      <c r="O28" s="78"/>
      <c r="P28" s="72"/>
      <c r="Q28" s="72"/>
      <c r="R28" s="72"/>
      <c r="S28" s="72"/>
      <c r="T28" s="72"/>
      <c r="U28" s="72"/>
      <c r="V28" s="73"/>
      <c r="W28" s="73"/>
      <c r="X28" s="73"/>
      <c r="Y28" s="72"/>
      <c r="Z28" s="72"/>
      <c r="AA28" s="72"/>
      <c r="AB28" s="72"/>
      <c r="AC28" s="71">
        <f t="shared" si="0"/>
        <v>0</v>
      </c>
      <c r="AD28" s="71"/>
      <c r="AE28" s="71"/>
      <c r="AF28" s="71"/>
    </row>
    <row r="29" spans="1:58" s="10" customFormat="1" ht="24.95" customHeight="1" x14ac:dyDescent="0.2">
      <c r="A29" s="19"/>
      <c r="B29" s="19"/>
      <c r="C29" s="19"/>
      <c r="D29" s="21"/>
      <c r="E29" s="21"/>
      <c r="F29" s="80" t="s">
        <v>233</v>
      </c>
      <c r="G29" s="81"/>
      <c r="H29" s="81"/>
      <c r="I29" s="82"/>
      <c r="J29" s="82"/>
      <c r="K29" s="82"/>
      <c r="L29" s="82"/>
      <c r="M29" s="83"/>
      <c r="N29" s="83"/>
      <c r="O29" s="83"/>
      <c r="P29" s="84"/>
      <c r="Q29" s="84"/>
      <c r="R29" s="84"/>
      <c r="S29" s="72"/>
      <c r="T29" s="72"/>
      <c r="U29" s="72"/>
      <c r="V29" s="93"/>
      <c r="W29" s="93"/>
      <c r="X29" s="93"/>
      <c r="Y29" s="90"/>
      <c r="Z29" s="90"/>
      <c r="AA29" s="90"/>
      <c r="AB29" s="90"/>
      <c r="AC29" s="91">
        <f t="shared" si="0"/>
        <v>0</v>
      </c>
      <c r="AD29" s="91"/>
      <c r="AE29" s="91"/>
      <c r="AF29" s="92"/>
    </row>
    <row r="30" spans="1:58" s="49" customFormat="1" ht="24.95" customHeight="1" thickBot="1" x14ac:dyDescent="0.25">
      <c r="A30" s="48"/>
      <c r="B30" s="48"/>
      <c r="C30" s="48"/>
      <c r="D30" s="21"/>
      <c r="E30" s="21"/>
      <c r="F30" s="80" t="s">
        <v>234</v>
      </c>
      <c r="G30" s="81"/>
      <c r="H30" s="81"/>
      <c r="I30" s="90"/>
      <c r="J30" s="90"/>
      <c r="K30" s="90"/>
      <c r="L30" s="90"/>
      <c r="M30" s="94"/>
      <c r="N30" s="94"/>
      <c r="O30" s="94"/>
      <c r="P30" s="97"/>
      <c r="Q30" s="98"/>
      <c r="R30" s="99"/>
      <c r="S30" s="74"/>
      <c r="T30" s="75"/>
      <c r="U30" s="76"/>
      <c r="V30" s="100"/>
      <c r="W30" s="101"/>
      <c r="X30" s="102"/>
      <c r="Y30" s="84"/>
      <c r="Z30" s="84"/>
      <c r="AA30" s="84"/>
      <c r="AB30" s="84"/>
      <c r="AC30" s="95">
        <f t="shared" si="0"/>
        <v>0</v>
      </c>
      <c r="AD30" s="95"/>
      <c r="AE30" s="95"/>
      <c r="AF30" s="96"/>
    </row>
    <row r="31" spans="1:58" s="49" customFormat="1" ht="33" customHeight="1" thickBot="1" x14ac:dyDescent="0.25">
      <c r="A31" s="48"/>
      <c r="B31" s="48"/>
      <c r="C31" s="48"/>
      <c r="D31" s="21"/>
      <c r="E31" s="21"/>
      <c r="F31" s="167" t="s">
        <v>243</v>
      </c>
      <c r="G31" s="168"/>
      <c r="H31" s="169"/>
      <c r="I31" s="170">
        <f>SUM(I24:L30)</f>
        <v>0</v>
      </c>
      <c r="J31" s="170"/>
      <c r="K31" s="170"/>
      <c r="L31" s="170"/>
      <c r="M31" s="171">
        <f>SUM(M24:O30)</f>
        <v>0</v>
      </c>
      <c r="N31" s="172"/>
      <c r="O31" s="173"/>
      <c r="P31" s="171">
        <f>SUM(P24:R30)</f>
        <v>0</v>
      </c>
      <c r="Q31" s="172"/>
      <c r="R31" s="173"/>
      <c r="S31" s="171">
        <f>SUM(S24:U30)</f>
        <v>0</v>
      </c>
      <c r="T31" s="172"/>
      <c r="U31" s="173"/>
      <c r="V31" s="171">
        <f>SUM(V24:X30)</f>
        <v>0</v>
      </c>
      <c r="W31" s="172"/>
      <c r="X31" s="173"/>
      <c r="Y31" s="170">
        <f>SUM(Y24:AB30)</f>
        <v>0</v>
      </c>
      <c r="Z31" s="170"/>
      <c r="AA31" s="170"/>
      <c r="AB31" s="170"/>
      <c r="AC31" s="174">
        <f>SUM(AC24:AF30)</f>
        <v>0</v>
      </c>
      <c r="AD31" s="174"/>
      <c r="AE31" s="174"/>
      <c r="AF31" s="175"/>
    </row>
    <row r="32" spans="1:58" s="10" customFormat="1" ht="16.5" customHeight="1" x14ac:dyDescent="0.2">
      <c r="A32" s="19"/>
      <c r="B32" s="19"/>
      <c r="C32" s="19"/>
      <c r="F32" s="33"/>
      <c r="G32" s="33"/>
      <c r="H32" s="33"/>
      <c r="I32" s="34"/>
      <c r="J32" s="34"/>
      <c r="K32" s="34"/>
      <c r="L32" s="34"/>
      <c r="M32" s="34"/>
      <c r="N32" s="34"/>
      <c r="O32" s="34"/>
      <c r="P32" s="34"/>
      <c r="Q32" s="34"/>
      <c r="R32" s="34"/>
      <c r="S32" s="34"/>
      <c r="T32" s="34"/>
      <c r="U32" s="34"/>
      <c r="V32" s="34"/>
      <c r="W32" s="34"/>
      <c r="X32" s="34"/>
      <c r="Y32" s="34"/>
      <c r="Z32" s="34"/>
      <c r="AA32" s="34"/>
      <c r="AB32" s="34"/>
      <c r="AC32" s="34"/>
      <c r="AD32" s="34"/>
      <c r="AE32" s="34"/>
      <c r="AF32" s="34"/>
    </row>
    <row r="33" spans="1:37" s="10" customFormat="1" ht="16.5" hidden="1" customHeight="1" x14ac:dyDescent="0.2">
      <c r="A33" s="19"/>
      <c r="B33" s="19"/>
      <c r="C33" s="154" t="s">
        <v>63</v>
      </c>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6"/>
    </row>
    <row r="34" spans="1:37" s="10" customFormat="1" ht="22.5" hidden="1" customHeight="1" x14ac:dyDescent="0.2">
      <c r="A34" s="19"/>
      <c r="B34" s="19"/>
      <c r="C34" s="157" t="s">
        <v>64</v>
      </c>
      <c r="D34" s="158"/>
      <c r="E34" s="158"/>
      <c r="F34" s="158"/>
      <c r="G34" s="158"/>
      <c r="H34" s="159"/>
      <c r="I34" s="148"/>
      <c r="J34" s="149"/>
      <c r="K34" s="149"/>
      <c r="L34" s="149"/>
      <c r="M34" s="149"/>
      <c r="N34" s="149"/>
      <c r="O34" s="149"/>
      <c r="P34" s="149"/>
      <c r="Q34" s="149"/>
      <c r="R34" s="149"/>
      <c r="S34" s="149"/>
      <c r="T34" s="150"/>
      <c r="U34" s="163" t="s">
        <v>65</v>
      </c>
      <c r="V34" s="164"/>
      <c r="W34" s="164"/>
      <c r="X34" s="164"/>
      <c r="Y34" s="164"/>
      <c r="Z34" s="164"/>
      <c r="AA34" s="165"/>
      <c r="AB34" s="151"/>
      <c r="AC34" s="152"/>
      <c r="AD34" s="152"/>
      <c r="AE34" s="152"/>
      <c r="AF34" s="152"/>
      <c r="AG34" s="152"/>
      <c r="AH34" s="152"/>
      <c r="AI34" s="153"/>
    </row>
    <row r="35" spans="1:37" s="10" customFormat="1" ht="20.25" hidden="1" customHeight="1" x14ac:dyDescent="0.2">
      <c r="A35" s="19"/>
      <c r="B35" s="19"/>
      <c r="C35" s="160" t="s">
        <v>66</v>
      </c>
      <c r="D35" s="161"/>
      <c r="E35" s="161"/>
      <c r="F35" s="161"/>
      <c r="G35" s="161"/>
      <c r="H35" s="162"/>
      <c r="I35" s="148"/>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50"/>
    </row>
    <row r="36" spans="1:37" s="10" customFormat="1" ht="21.75" hidden="1" customHeight="1" x14ac:dyDescent="0.2">
      <c r="A36" s="19"/>
      <c r="B36" s="19"/>
      <c r="C36" s="160" t="s">
        <v>67</v>
      </c>
      <c r="D36" s="161"/>
      <c r="E36" s="161"/>
      <c r="F36" s="161"/>
      <c r="G36" s="161"/>
      <c r="H36" s="162"/>
      <c r="I36" s="148"/>
      <c r="J36" s="149"/>
      <c r="K36" s="149"/>
      <c r="L36" s="149"/>
      <c r="M36" s="149"/>
      <c r="N36" s="149"/>
      <c r="O36" s="149"/>
      <c r="P36" s="149"/>
      <c r="Q36" s="149"/>
      <c r="R36" s="149"/>
      <c r="S36" s="149"/>
      <c r="T36" s="149"/>
      <c r="U36" s="149"/>
      <c r="V36" s="149"/>
      <c r="W36" s="149"/>
      <c r="X36" s="150"/>
      <c r="Y36" s="166" t="s">
        <v>68</v>
      </c>
      <c r="Z36" s="166"/>
      <c r="AA36" s="166"/>
      <c r="AB36" s="148"/>
      <c r="AC36" s="149"/>
      <c r="AD36" s="149"/>
      <c r="AE36" s="149"/>
      <c r="AF36" s="149"/>
      <c r="AG36" s="149"/>
      <c r="AH36" s="149"/>
      <c r="AI36" s="150"/>
    </row>
    <row r="38" spans="1:37" x14ac:dyDescent="0.2">
      <c r="A38" s="89" t="s">
        <v>69</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55"/>
      <c r="AG38" s="55"/>
      <c r="AH38" s="55"/>
      <c r="AI38" s="55"/>
      <c r="AJ38" s="55"/>
      <c r="AK38" s="55"/>
    </row>
    <row r="39" spans="1:37" ht="27" customHeight="1" x14ac:dyDescent="0.2">
      <c r="A39" s="88" t="s">
        <v>270</v>
      </c>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row>
    <row r="40" spans="1:37" ht="26.25" customHeight="1" x14ac:dyDescent="0.2">
      <c r="A40" s="88" t="s">
        <v>271</v>
      </c>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row>
    <row r="41" spans="1:37" ht="15" customHeight="1" x14ac:dyDescent="0.2">
      <c r="A41" s="147" t="s">
        <v>269</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row>
    <row r="42" spans="1:37" ht="24.75" customHeight="1" x14ac:dyDescent="0.2">
      <c r="A42" s="146" t="s">
        <v>272</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row>
    <row r="43" spans="1:37" ht="25.5" customHeight="1" x14ac:dyDescent="0.2">
      <c r="A43" s="146" t="s">
        <v>273</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row>
    <row r="44" spans="1:37" ht="26.25" customHeight="1" x14ac:dyDescent="0.2">
      <c r="A44" s="88" t="s">
        <v>274</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row>
  </sheetData>
  <sheetProtection algorithmName="SHA-512" hashValue="Gn9Ps8o3fu4bP5SgOAK7VbaY5tu3p2q4xZjng2qv42XQE8cxkz4AAMKwVZmNNI+pa3xwhr5oNxH0itBublrYBg==" saltValue="kgb2/To/pQkh8CHGmf3pQw==" spinCount="100000" sheet="1" selectLockedCells="1"/>
  <dataConsolidate/>
  <mergeCells count="160">
    <mergeCell ref="F31:H31"/>
    <mergeCell ref="I31:L31"/>
    <mergeCell ref="M31:O31"/>
    <mergeCell ref="P31:R31"/>
    <mergeCell ref="S31:U31"/>
    <mergeCell ref="V31:X31"/>
    <mergeCell ref="Y31:AB31"/>
    <mergeCell ref="AC31:AF31"/>
    <mergeCell ref="A42:AK42"/>
    <mergeCell ref="A43:AK43"/>
    <mergeCell ref="A41:AK41"/>
    <mergeCell ref="AB36:AI36"/>
    <mergeCell ref="AB34:AI34"/>
    <mergeCell ref="C33:AI33"/>
    <mergeCell ref="C34:H34"/>
    <mergeCell ref="C35:H35"/>
    <mergeCell ref="C36:H36"/>
    <mergeCell ref="U34:AA34"/>
    <mergeCell ref="I35:AI35"/>
    <mergeCell ref="I36:X36"/>
    <mergeCell ref="Y36:AA36"/>
    <mergeCell ref="I34:T34"/>
    <mergeCell ref="F20:AF20"/>
    <mergeCell ref="F24:H24"/>
    <mergeCell ref="AD19:AE19"/>
    <mergeCell ref="AF19:AK19"/>
    <mergeCell ref="V23:X23"/>
    <mergeCell ref="S25:U25"/>
    <mergeCell ref="M24:O24"/>
    <mergeCell ref="M23:O23"/>
    <mergeCell ref="P23:R23"/>
    <mergeCell ref="S23:U23"/>
    <mergeCell ref="F25:H25"/>
    <mergeCell ref="P24:R24"/>
    <mergeCell ref="I24:L24"/>
    <mergeCell ref="I25:L25"/>
    <mergeCell ref="AC24:AF24"/>
    <mergeCell ref="AC25:AF25"/>
    <mergeCell ref="AC21:AF23"/>
    <mergeCell ref="I21:L23"/>
    <mergeCell ref="F21:H23"/>
    <mergeCell ref="S24:U24"/>
    <mergeCell ref="M21:AB21"/>
    <mergeCell ref="Y22:AB23"/>
    <mergeCell ref="V24:X24"/>
    <mergeCell ref="V25:X25"/>
    <mergeCell ref="Y13:AF13"/>
    <mergeCell ref="AI13:AK13"/>
    <mergeCell ref="AD14:AE14"/>
    <mergeCell ref="AF14:AK14"/>
    <mergeCell ref="A12:X12"/>
    <mergeCell ref="Y12:AF12"/>
    <mergeCell ref="A17:B17"/>
    <mergeCell ref="AG13:AH13"/>
    <mergeCell ref="AG12:AH12"/>
    <mergeCell ref="AI12:AK12"/>
    <mergeCell ref="A13:X13"/>
    <mergeCell ref="A15:B15"/>
    <mergeCell ref="C14:M14"/>
    <mergeCell ref="A14:B14"/>
    <mergeCell ref="Y14:AC14"/>
    <mergeCell ref="N14:X14"/>
    <mergeCell ref="AD15:AE15"/>
    <mergeCell ref="AF15:AK15"/>
    <mergeCell ref="Y15:AC15"/>
    <mergeCell ref="AD16:AE16"/>
    <mergeCell ref="C15:M15"/>
    <mergeCell ref="N15:X15"/>
    <mergeCell ref="A18:B18"/>
    <mergeCell ref="C16:M16"/>
    <mergeCell ref="C17:M17"/>
    <mergeCell ref="AF16:AK16"/>
    <mergeCell ref="N16:X16"/>
    <mergeCell ref="Y16:AC16"/>
    <mergeCell ref="AD18:AE18"/>
    <mergeCell ref="AF17:AK17"/>
    <mergeCell ref="A19:B19"/>
    <mergeCell ref="C19:M19"/>
    <mergeCell ref="AD17:AE17"/>
    <mergeCell ref="A16:B16"/>
    <mergeCell ref="AF18:AK18"/>
    <mergeCell ref="C18:M18"/>
    <mergeCell ref="N18:X18"/>
    <mergeCell ref="N19:X19"/>
    <mergeCell ref="N17:X17"/>
    <mergeCell ref="Y17:AC17"/>
    <mergeCell ref="Y18:AC18"/>
    <mergeCell ref="Y19:AC19"/>
    <mergeCell ref="A1:AK1"/>
    <mergeCell ref="AG10:AH10"/>
    <mergeCell ref="AI10:AK10"/>
    <mergeCell ref="AI11:AK11"/>
    <mergeCell ref="AG11:AH11"/>
    <mergeCell ref="A9:AK9"/>
    <mergeCell ref="G3:AK3"/>
    <mergeCell ref="G5:AK5"/>
    <mergeCell ref="G8:AK8"/>
    <mergeCell ref="G6:AK6"/>
    <mergeCell ref="A8:F8"/>
    <mergeCell ref="A10:X10"/>
    <mergeCell ref="A11:X11"/>
    <mergeCell ref="Y10:AF10"/>
    <mergeCell ref="AG7:AK7"/>
    <mergeCell ref="M7:S7"/>
    <mergeCell ref="Y11:AF11"/>
    <mergeCell ref="G7:L7"/>
    <mergeCell ref="Z7:AF7"/>
    <mergeCell ref="T7:Y7"/>
    <mergeCell ref="A2:AK2"/>
    <mergeCell ref="G4:AK4"/>
    <mergeCell ref="M22:R22"/>
    <mergeCell ref="S22:X22"/>
    <mergeCell ref="P25:R25"/>
    <mergeCell ref="A44:AK44"/>
    <mergeCell ref="A40:AK40"/>
    <mergeCell ref="A39:AK39"/>
    <mergeCell ref="A38:AE38"/>
    <mergeCell ref="Y29:AB29"/>
    <mergeCell ref="AC29:AF29"/>
    <mergeCell ref="V28:X28"/>
    <mergeCell ref="V29:X29"/>
    <mergeCell ref="P27:R27"/>
    <mergeCell ref="Y28:AB28"/>
    <mergeCell ref="M25:O25"/>
    <mergeCell ref="AC28:AF28"/>
    <mergeCell ref="I26:L26"/>
    <mergeCell ref="I27:L27"/>
    <mergeCell ref="F30:H30"/>
    <mergeCell ref="I30:L30"/>
    <mergeCell ref="M30:O30"/>
    <mergeCell ref="Y30:AB30"/>
    <mergeCell ref="AC30:AF30"/>
    <mergeCell ref="P30:R30"/>
    <mergeCell ref="V30:X30"/>
    <mergeCell ref="F28:H28"/>
    <mergeCell ref="I28:L28"/>
    <mergeCell ref="M28:O28"/>
    <mergeCell ref="P28:R28"/>
    <mergeCell ref="S28:U28"/>
    <mergeCell ref="F26:H26"/>
    <mergeCell ref="F27:H27"/>
    <mergeCell ref="F29:H29"/>
    <mergeCell ref="S26:U26"/>
    <mergeCell ref="M27:O27"/>
    <mergeCell ref="I29:L29"/>
    <mergeCell ref="S27:U27"/>
    <mergeCell ref="M26:O26"/>
    <mergeCell ref="P26:R26"/>
    <mergeCell ref="M29:O29"/>
    <mergeCell ref="P29:R29"/>
    <mergeCell ref="AC27:AF27"/>
    <mergeCell ref="Y26:AB26"/>
    <mergeCell ref="Y27:AB27"/>
    <mergeCell ref="V26:X26"/>
    <mergeCell ref="V27:X27"/>
    <mergeCell ref="AC26:AF26"/>
    <mergeCell ref="S30:U30"/>
    <mergeCell ref="Y24:AB24"/>
    <mergeCell ref="Y25:AB25"/>
    <mergeCell ref="S29:U29"/>
  </mergeCells>
  <phoneticPr fontId="0" type="noConversion"/>
  <dataValidations count="3">
    <dataValidation type="list" allowBlank="1" showInputMessage="1" showErrorMessage="1" sqref="G5:AK5" xr:uid="{00000000-0002-0000-0000-000000000000}">
      <formula1>$BA$1:$BA$5</formula1>
    </dataValidation>
    <dataValidation type="list" allowBlank="1" showInputMessage="1" showErrorMessage="1" sqref="Z7:AF7 G7:L7" xr:uid="{00000000-0002-0000-0000-000001000000}">
      <formula1>$BC$1:$BC$10</formula1>
    </dataValidation>
    <dataValidation type="list" allowBlank="1" showInputMessage="1" showErrorMessage="1" sqref="A14:B14 A16:B16 A18:B18" xr:uid="{8AB95178-105D-466B-B77E-7FF86C722AE6}">
      <formula1>$AZ$1:$AZ$3</formula1>
    </dataValidation>
  </dataValidations>
  <printOptions horizontalCentered="1"/>
  <pageMargins left="0.25" right="0.25" top="0.25" bottom="0.25" header="0.37" footer="0.4"/>
  <pageSetup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BA44"/>
  <sheetViews>
    <sheetView showWhiteSpace="0" topLeftCell="A6" zoomScaleNormal="100" workbookViewId="0">
      <selection activeCell="A11" sqref="A11:D11"/>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2" width="5.5703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2" t="str">
        <f>T('Cover Page'!A3)</f>
        <v>Program Services:</v>
      </c>
      <c r="F1" s="109" t="str">
        <f>T('Cover Page'!G3)</f>
        <v>Traditional Legal Assistance (National Family Caregiver Support Services) for FCSP-R</v>
      </c>
      <c r="G1" s="109"/>
      <c r="H1" s="109"/>
      <c r="I1" s="109"/>
      <c r="J1" s="109"/>
      <c r="K1" s="109"/>
      <c r="L1" s="109"/>
      <c r="M1" s="109"/>
      <c r="N1" s="109"/>
      <c r="O1" s="109"/>
      <c r="P1" s="109"/>
      <c r="Q1" s="109"/>
      <c r="R1" s="109"/>
      <c r="S1" s="109"/>
      <c r="T1" s="109"/>
      <c r="U1" s="109"/>
      <c r="V1" s="109"/>
      <c r="W1" s="109"/>
      <c r="X1" s="109"/>
      <c r="Y1" s="109"/>
      <c r="Z1" s="109"/>
      <c r="AA1" s="109"/>
      <c r="AB1" s="109"/>
    </row>
    <row r="2" spans="1:53" ht="21.95" customHeight="1" x14ac:dyDescent="0.2">
      <c r="A2" s="2" t="str">
        <f>T('Cover Page'!A5)</f>
        <v>Fiscal Year:</v>
      </c>
      <c r="F2" s="110" t="str">
        <f>T('Cover Page'!G5:AK5)</f>
        <v>2023-24</v>
      </c>
      <c r="G2" s="110"/>
      <c r="H2" s="110"/>
      <c r="I2" s="110"/>
      <c r="J2" s="110"/>
      <c r="K2" s="110"/>
      <c r="L2" s="110"/>
      <c r="M2" s="110"/>
      <c r="N2" s="110"/>
      <c r="O2" s="110"/>
      <c r="P2" s="110"/>
      <c r="Q2" s="110"/>
      <c r="R2" s="110"/>
      <c r="S2" s="110"/>
      <c r="T2" s="110"/>
      <c r="U2" s="110"/>
      <c r="V2" s="110"/>
      <c r="W2" s="110"/>
      <c r="X2" s="110"/>
      <c r="Y2" s="110"/>
      <c r="Z2" s="110"/>
      <c r="AA2" s="110"/>
      <c r="AB2" s="110"/>
    </row>
    <row r="3" spans="1:53" s="7" customFormat="1" ht="21.95" hidden="1" customHeight="1" x14ac:dyDescent="0.2">
      <c r="A3" s="11" t="str">
        <f>T('Cover Page'!A6)</f>
        <v>Subaward Number:</v>
      </c>
      <c r="B3" s="11"/>
      <c r="C3" s="11"/>
      <c r="D3" s="11"/>
      <c r="E3" s="10"/>
      <c r="F3" s="206" t="str">
        <f>T('Cover Page'!G6:AK6)</f>
        <v>[Enter Subaward Number]</v>
      </c>
      <c r="G3" s="206"/>
      <c r="H3" s="206"/>
      <c r="I3" s="206"/>
      <c r="J3" s="206"/>
      <c r="K3" s="206"/>
      <c r="L3" s="206"/>
      <c r="M3" s="206"/>
      <c r="N3" s="206"/>
      <c r="O3" s="206"/>
      <c r="P3" s="206"/>
      <c r="Q3" s="206"/>
      <c r="R3" s="206"/>
      <c r="S3" s="206"/>
      <c r="T3" s="206"/>
      <c r="U3" s="206"/>
      <c r="V3" s="206"/>
      <c r="W3" s="206"/>
      <c r="X3" s="206"/>
      <c r="Y3" s="206"/>
      <c r="Z3" s="206"/>
      <c r="AA3" s="206"/>
      <c r="AB3" s="206"/>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hidden="1" customHeight="1" x14ac:dyDescent="0.2">
      <c r="A4" s="11" t="s">
        <v>22</v>
      </c>
      <c r="B4" s="11"/>
      <c r="C4" s="11"/>
      <c r="D4" s="11"/>
      <c r="F4" s="116" t="str">
        <f>T('Cover Page'!G7:L7)</f>
        <v xml:space="preserve"> N/A</v>
      </c>
      <c r="G4" s="116"/>
      <c r="H4" s="116"/>
      <c r="I4" s="116"/>
      <c r="J4" s="116"/>
      <c r="K4" s="116"/>
      <c r="L4" s="116"/>
      <c r="M4" s="116"/>
      <c r="N4" s="116"/>
      <c r="O4" s="116"/>
      <c r="P4" s="116"/>
      <c r="Q4" s="116"/>
      <c r="R4" s="207" t="s">
        <v>24</v>
      </c>
      <c r="S4" s="207"/>
      <c r="T4" s="207"/>
      <c r="U4" s="207"/>
      <c r="V4" s="207"/>
      <c r="W4" s="116" t="str">
        <f>T('Cover Page'!Z7:AF7)</f>
        <v xml:space="preserve"> N/A</v>
      </c>
      <c r="X4" s="116"/>
      <c r="Y4" s="116"/>
      <c r="Z4" s="116"/>
      <c r="AA4" s="116"/>
      <c r="AB4" s="116"/>
      <c r="AC4" s="17"/>
      <c r="AD4" s="17"/>
      <c r="AE4" s="17"/>
      <c r="AF4" s="17"/>
      <c r="AG4" s="210"/>
      <c r="AH4" s="210"/>
      <c r="AI4" s="210"/>
      <c r="AJ4" s="210"/>
      <c r="AK4" s="210"/>
      <c r="AY4" s="13"/>
      <c r="BA4" s="14"/>
    </row>
    <row r="5" spans="1:53" ht="21.95" customHeight="1" x14ac:dyDescent="0.2">
      <c r="A5" s="2" t="str">
        <f>T('Cover Page'!A8:F8)</f>
        <v>Bidder's Legal Name:</v>
      </c>
      <c r="B5" s="1"/>
      <c r="C5" s="1"/>
      <c r="D5" s="1"/>
      <c r="E5" s="1"/>
      <c r="F5" s="116" t="str">
        <f>T('Cover Page'!G8:AK8)</f>
        <v>[Enter Legal Name]</v>
      </c>
      <c r="G5" s="116"/>
      <c r="H5" s="116"/>
      <c r="I5" s="116"/>
      <c r="J5" s="116"/>
      <c r="K5" s="116"/>
      <c r="L5" s="116"/>
      <c r="M5" s="116"/>
      <c r="N5" s="116"/>
      <c r="O5" s="116"/>
      <c r="P5" s="116"/>
      <c r="Q5" s="116"/>
      <c r="R5" s="116"/>
      <c r="S5" s="116"/>
      <c r="T5" s="116"/>
      <c r="U5" s="116"/>
      <c r="V5" s="116"/>
      <c r="W5" s="116"/>
      <c r="X5" s="116"/>
      <c r="Y5" s="116"/>
      <c r="Z5" s="116"/>
      <c r="AA5" s="116"/>
      <c r="AB5" s="116"/>
    </row>
    <row r="6" spans="1:53" ht="25.5" customHeight="1" thickBot="1" x14ac:dyDescent="0.25">
      <c r="A6" s="117" t="s">
        <v>70</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row>
    <row r="7" spans="1:53" ht="21" customHeight="1" x14ac:dyDescent="0.2">
      <c r="A7" s="265" t="s">
        <v>71</v>
      </c>
      <c r="B7" s="266"/>
      <c r="C7" s="266"/>
      <c r="D7" s="266"/>
      <c r="E7" s="265" t="s">
        <v>72</v>
      </c>
      <c r="F7" s="265"/>
      <c r="G7" s="265" t="s">
        <v>73</v>
      </c>
      <c r="H7" s="265"/>
      <c r="I7" s="265" t="s">
        <v>74</v>
      </c>
      <c r="J7" s="267"/>
      <c r="K7" s="177" t="s">
        <v>75</v>
      </c>
      <c r="L7" s="178"/>
      <c r="M7" s="181" t="s">
        <v>236</v>
      </c>
      <c r="N7" s="182"/>
      <c r="O7" s="185" t="s">
        <v>246</v>
      </c>
      <c r="P7" s="186"/>
      <c r="Q7" s="186"/>
      <c r="R7" s="186"/>
      <c r="S7" s="186"/>
      <c r="T7" s="186"/>
      <c r="U7" s="186"/>
      <c r="V7" s="186"/>
      <c r="W7" s="186"/>
      <c r="X7" s="187"/>
      <c r="Y7" s="177" t="s">
        <v>76</v>
      </c>
      <c r="Z7" s="178"/>
      <c r="AA7" s="181" t="s">
        <v>77</v>
      </c>
      <c r="AB7" s="182"/>
      <c r="AC7" s="3"/>
    </row>
    <row r="8" spans="1:53" ht="33.75" customHeight="1" x14ac:dyDescent="0.2">
      <c r="A8" s="265"/>
      <c r="B8" s="266"/>
      <c r="C8" s="266"/>
      <c r="D8" s="266"/>
      <c r="E8" s="265"/>
      <c r="F8" s="265"/>
      <c r="G8" s="265"/>
      <c r="H8" s="265"/>
      <c r="I8" s="265"/>
      <c r="J8" s="267"/>
      <c r="K8" s="179"/>
      <c r="L8" s="180"/>
      <c r="M8" s="183"/>
      <c r="N8" s="184"/>
      <c r="O8" s="265" t="s">
        <v>78</v>
      </c>
      <c r="P8" s="265"/>
      <c r="Q8" s="265"/>
      <c r="R8" s="265"/>
      <c r="S8" s="265" t="s">
        <v>79</v>
      </c>
      <c r="T8" s="265"/>
      <c r="U8" s="265"/>
      <c r="V8" s="265"/>
      <c r="W8" s="267" t="s">
        <v>80</v>
      </c>
      <c r="X8" s="270"/>
      <c r="Y8" s="179"/>
      <c r="Z8" s="180"/>
      <c r="AA8" s="179"/>
      <c r="AB8" s="188"/>
      <c r="AC8" s="3"/>
    </row>
    <row r="9" spans="1:53" s="4" customFormat="1" ht="33" customHeight="1" x14ac:dyDescent="0.2">
      <c r="A9" s="266"/>
      <c r="B9" s="266"/>
      <c r="C9" s="266"/>
      <c r="D9" s="266"/>
      <c r="E9" s="265"/>
      <c r="F9" s="265"/>
      <c r="G9" s="265"/>
      <c r="H9" s="265"/>
      <c r="I9" s="265"/>
      <c r="J9" s="267"/>
      <c r="K9" s="268" t="s">
        <v>81</v>
      </c>
      <c r="L9" s="269"/>
      <c r="M9" s="183" t="s">
        <v>82</v>
      </c>
      <c r="N9" s="184"/>
      <c r="O9" s="265" t="s">
        <v>83</v>
      </c>
      <c r="P9" s="265"/>
      <c r="Q9" s="265" t="s">
        <v>84</v>
      </c>
      <c r="R9" s="266"/>
      <c r="S9" s="265" t="s">
        <v>83</v>
      </c>
      <c r="T9" s="265"/>
      <c r="U9" s="265" t="s">
        <v>84</v>
      </c>
      <c r="V9" s="266"/>
      <c r="W9" s="267" t="s">
        <v>83</v>
      </c>
      <c r="X9" s="270"/>
      <c r="Y9" s="268" t="s">
        <v>85</v>
      </c>
      <c r="Z9" s="269"/>
      <c r="AA9" s="268" t="s">
        <v>86</v>
      </c>
      <c r="AB9" s="184"/>
      <c r="AC9" s="3"/>
    </row>
    <row r="10" spans="1:53" x14ac:dyDescent="0.2">
      <c r="A10" s="241" t="s">
        <v>87</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4"/>
      <c r="AC10" s="3"/>
    </row>
    <row r="11" spans="1:53" s="1" customFormat="1" ht="23.25" customHeight="1" x14ac:dyDescent="0.2">
      <c r="A11" s="189" t="s">
        <v>88</v>
      </c>
      <c r="B11" s="190"/>
      <c r="C11" s="190"/>
      <c r="D11" s="190"/>
      <c r="E11" s="233"/>
      <c r="F11" s="233"/>
      <c r="G11" s="203"/>
      <c r="H11" s="203"/>
      <c r="I11" s="234"/>
      <c r="J11" s="201"/>
      <c r="K11" s="213" t="str">
        <f t="shared" ref="K11:K22" si="0">IF(E11="","",E11*G11*I11)</f>
        <v/>
      </c>
      <c r="L11" s="214"/>
      <c r="M11" s="200"/>
      <c r="N11" s="198"/>
      <c r="O11" s="198"/>
      <c r="P11" s="198"/>
      <c r="Q11" s="198"/>
      <c r="R11" s="198"/>
      <c r="S11" s="198"/>
      <c r="T11" s="198"/>
      <c r="U11" s="198"/>
      <c r="V11" s="198"/>
      <c r="W11" s="196"/>
      <c r="X11" s="197"/>
      <c r="Y11" s="213" t="str">
        <f t="shared" ref="Y11:Y16" si="1">IF(K11="","",SUM(M11:X11))</f>
        <v/>
      </c>
      <c r="Z11" s="214"/>
      <c r="AA11" s="208" t="str">
        <f t="shared" ref="AA11:AA17" si="2">IF(K11="","",(K11-Y11))</f>
        <v/>
      </c>
      <c r="AB11" s="209"/>
      <c r="AC11" s="3"/>
    </row>
    <row r="12" spans="1:53" ht="23.25" customHeight="1" x14ac:dyDescent="0.2">
      <c r="A12" s="189" t="s">
        <v>88</v>
      </c>
      <c r="B12" s="190"/>
      <c r="C12" s="190"/>
      <c r="D12" s="190"/>
      <c r="E12" s="233"/>
      <c r="F12" s="233"/>
      <c r="G12" s="203"/>
      <c r="H12" s="203"/>
      <c r="I12" s="234"/>
      <c r="J12" s="202"/>
      <c r="K12" s="213" t="str">
        <f t="shared" si="0"/>
        <v/>
      </c>
      <c r="L12" s="214"/>
      <c r="M12" s="199"/>
      <c r="N12" s="200"/>
      <c r="O12" s="198"/>
      <c r="P12" s="198"/>
      <c r="Q12" s="198"/>
      <c r="R12" s="198"/>
      <c r="S12" s="198"/>
      <c r="T12" s="198"/>
      <c r="U12" s="198"/>
      <c r="V12" s="198"/>
      <c r="W12" s="196"/>
      <c r="X12" s="197"/>
      <c r="Y12" s="213" t="str">
        <f t="shared" si="1"/>
        <v/>
      </c>
      <c r="Z12" s="214"/>
      <c r="AA12" s="208" t="str">
        <f t="shared" si="2"/>
        <v/>
      </c>
      <c r="AB12" s="209"/>
      <c r="AC12" s="3"/>
    </row>
    <row r="13" spans="1:53" ht="23.25" customHeight="1" x14ac:dyDescent="0.2">
      <c r="A13" s="189" t="s">
        <v>88</v>
      </c>
      <c r="B13" s="190"/>
      <c r="C13" s="190"/>
      <c r="D13" s="190"/>
      <c r="E13" s="233"/>
      <c r="F13" s="233"/>
      <c r="G13" s="203"/>
      <c r="H13" s="203"/>
      <c r="I13" s="201"/>
      <c r="J13" s="202"/>
      <c r="K13" s="213" t="str">
        <f t="shared" si="0"/>
        <v/>
      </c>
      <c r="L13" s="214"/>
      <c r="M13" s="199"/>
      <c r="N13" s="200"/>
      <c r="O13" s="198"/>
      <c r="P13" s="198"/>
      <c r="Q13" s="198"/>
      <c r="R13" s="198"/>
      <c r="S13" s="198"/>
      <c r="T13" s="198"/>
      <c r="U13" s="198"/>
      <c r="V13" s="198"/>
      <c r="W13" s="196"/>
      <c r="X13" s="197"/>
      <c r="Y13" s="213" t="str">
        <f t="shared" si="1"/>
        <v/>
      </c>
      <c r="Z13" s="214"/>
      <c r="AA13" s="208" t="str">
        <f t="shared" si="2"/>
        <v/>
      </c>
      <c r="AB13" s="209"/>
      <c r="AC13" s="3"/>
    </row>
    <row r="14" spans="1:53" ht="23.25" customHeight="1" x14ac:dyDescent="0.2">
      <c r="A14" s="189" t="s">
        <v>88</v>
      </c>
      <c r="B14" s="190"/>
      <c r="C14" s="190"/>
      <c r="D14" s="190"/>
      <c r="E14" s="233"/>
      <c r="F14" s="233"/>
      <c r="G14" s="203"/>
      <c r="H14" s="203"/>
      <c r="I14" s="201"/>
      <c r="J14" s="202"/>
      <c r="K14" s="213" t="str">
        <f t="shared" si="0"/>
        <v/>
      </c>
      <c r="L14" s="214"/>
      <c r="M14" s="199"/>
      <c r="N14" s="200"/>
      <c r="O14" s="198"/>
      <c r="P14" s="198"/>
      <c r="Q14" s="198"/>
      <c r="R14" s="198"/>
      <c r="S14" s="198"/>
      <c r="T14" s="198"/>
      <c r="U14" s="198"/>
      <c r="V14" s="198"/>
      <c r="W14" s="196"/>
      <c r="X14" s="197"/>
      <c r="Y14" s="213" t="str">
        <f t="shared" si="1"/>
        <v/>
      </c>
      <c r="Z14" s="214"/>
      <c r="AA14" s="208" t="str">
        <f t="shared" si="2"/>
        <v/>
      </c>
      <c r="AB14" s="209"/>
      <c r="AC14" s="3"/>
    </row>
    <row r="15" spans="1:53" ht="23.25" customHeight="1" x14ac:dyDescent="0.2">
      <c r="A15" s="189" t="s">
        <v>88</v>
      </c>
      <c r="B15" s="190"/>
      <c r="C15" s="190"/>
      <c r="D15" s="190"/>
      <c r="E15" s="233"/>
      <c r="F15" s="233"/>
      <c r="G15" s="203"/>
      <c r="H15" s="203"/>
      <c r="I15" s="201"/>
      <c r="J15" s="202"/>
      <c r="K15" s="213" t="str">
        <f t="shared" si="0"/>
        <v/>
      </c>
      <c r="L15" s="214"/>
      <c r="M15" s="199"/>
      <c r="N15" s="200"/>
      <c r="O15" s="198"/>
      <c r="P15" s="198"/>
      <c r="Q15" s="198"/>
      <c r="R15" s="198"/>
      <c r="S15" s="198"/>
      <c r="T15" s="198"/>
      <c r="U15" s="198"/>
      <c r="V15" s="198"/>
      <c r="W15" s="196"/>
      <c r="X15" s="197"/>
      <c r="Y15" s="213" t="str">
        <f t="shared" si="1"/>
        <v/>
      </c>
      <c r="Z15" s="214"/>
      <c r="AA15" s="208" t="str">
        <f t="shared" si="2"/>
        <v/>
      </c>
      <c r="AB15" s="209"/>
      <c r="AC15" s="3"/>
    </row>
    <row r="16" spans="1:53" ht="23.25" customHeight="1" x14ac:dyDescent="0.2">
      <c r="A16" s="189" t="s">
        <v>88</v>
      </c>
      <c r="B16" s="190"/>
      <c r="C16" s="190"/>
      <c r="D16" s="190"/>
      <c r="E16" s="233"/>
      <c r="F16" s="233"/>
      <c r="G16" s="203"/>
      <c r="H16" s="203"/>
      <c r="I16" s="201"/>
      <c r="J16" s="202"/>
      <c r="K16" s="213" t="str">
        <f t="shared" si="0"/>
        <v/>
      </c>
      <c r="L16" s="214"/>
      <c r="M16" s="199"/>
      <c r="N16" s="200"/>
      <c r="O16" s="198"/>
      <c r="P16" s="198"/>
      <c r="Q16" s="198"/>
      <c r="R16" s="198"/>
      <c r="S16" s="198"/>
      <c r="T16" s="198"/>
      <c r="U16" s="198"/>
      <c r="V16" s="198"/>
      <c r="W16" s="196"/>
      <c r="X16" s="197"/>
      <c r="Y16" s="213" t="str">
        <f t="shared" si="1"/>
        <v/>
      </c>
      <c r="Z16" s="214"/>
      <c r="AA16" s="208" t="str">
        <f t="shared" si="2"/>
        <v/>
      </c>
      <c r="AB16" s="209"/>
      <c r="AC16" s="3"/>
    </row>
    <row r="17" spans="1:29" ht="23.25" customHeight="1" x14ac:dyDescent="0.2">
      <c r="A17" s="189" t="s">
        <v>88</v>
      </c>
      <c r="B17" s="190"/>
      <c r="C17" s="190"/>
      <c r="D17" s="190"/>
      <c r="E17" s="233"/>
      <c r="F17" s="233"/>
      <c r="G17" s="203"/>
      <c r="H17" s="203"/>
      <c r="I17" s="201"/>
      <c r="J17" s="202"/>
      <c r="K17" s="194" t="str">
        <f t="shared" si="0"/>
        <v/>
      </c>
      <c r="L17" s="195"/>
      <c r="M17" s="199"/>
      <c r="N17" s="200"/>
      <c r="O17" s="198"/>
      <c r="P17" s="198"/>
      <c r="Q17" s="198"/>
      <c r="R17" s="198"/>
      <c r="S17" s="198"/>
      <c r="T17" s="198"/>
      <c r="U17" s="198"/>
      <c r="V17" s="198"/>
      <c r="W17" s="196"/>
      <c r="X17" s="197"/>
      <c r="Y17" s="194" t="str">
        <f>IF(K17="","",SUM(M17:X17))</f>
        <v/>
      </c>
      <c r="Z17" s="195"/>
      <c r="AA17" s="192" t="str">
        <f t="shared" si="2"/>
        <v/>
      </c>
      <c r="AB17" s="193"/>
      <c r="AC17" s="3"/>
    </row>
    <row r="18" spans="1:29" ht="23.25" customHeight="1" x14ac:dyDescent="0.2">
      <c r="A18" s="189" t="s">
        <v>88</v>
      </c>
      <c r="B18" s="190"/>
      <c r="C18" s="190"/>
      <c r="D18" s="190"/>
      <c r="E18" s="204"/>
      <c r="F18" s="205"/>
      <c r="G18" s="203"/>
      <c r="H18" s="203"/>
      <c r="I18" s="201"/>
      <c r="J18" s="202"/>
      <c r="K18" s="194" t="str">
        <f>IF(E18="","",E18*G18*I18)</f>
        <v/>
      </c>
      <c r="L18" s="195"/>
      <c r="M18" s="199"/>
      <c r="N18" s="200"/>
      <c r="O18" s="198"/>
      <c r="P18" s="198"/>
      <c r="Q18" s="198"/>
      <c r="R18" s="198"/>
      <c r="S18" s="198"/>
      <c r="T18" s="198"/>
      <c r="U18" s="198"/>
      <c r="V18" s="198"/>
      <c r="W18" s="196"/>
      <c r="X18" s="197"/>
      <c r="Y18" s="194" t="str">
        <f>IF(K18="","",SUM(M18:X18))</f>
        <v/>
      </c>
      <c r="Z18" s="195"/>
      <c r="AA18" s="192" t="str">
        <f t="shared" ref="AA18:AA21" si="3">IF(K18="","",(K18-Y18))</f>
        <v/>
      </c>
      <c r="AB18" s="193"/>
      <c r="AC18" s="3"/>
    </row>
    <row r="19" spans="1:29" ht="23.25" customHeight="1" x14ac:dyDescent="0.2">
      <c r="A19" s="189" t="s">
        <v>88</v>
      </c>
      <c r="B19" s="190"/>
      <c r="C19" s="190"/>
      <c r="D19" s="190"/>
      <c r="E19" s="204"/>
      <c r="F19" s="205"/>
      <c r="G19" s="203"/>
      <c r="H19" s="203"/>
      <c r="I19" s="201"/>
      <c r="J19" s="202"/>
      <c r="K19" s="194" t="str">
        <f t="shared" si="0"/>
        <v/>
      </c>
      <c r="L19" s="195"/>
      <c r="M19" s="199"/>
      <c r="N19" s="200"/>
      <c r="O19" s="198"/>
      <c r="P19" s="198"/>
      <c r="Q19" s="198"/>
      <c r="R19" s="198"/>
      <c r="S19" s="198"/>
      <c r="T19" s="198"/>
      <c r="U19" s="198"/>
      <c r="V19" s="198"/>
      <c r="W19" s="196"/>
      <c r="X19" s="197"/>
      <c r="Y19" s="194" t="str">
        <f t="shared" ref="Y19:Y22" si="4">IF(K19="","",SUM(M19:X19))</f>
        <v/>
      </c>
      <c r="Z19" s="195"/>
      <c r="AA19" s="192" t="str">
        <f t="shared" si="3"/>
        <v/>
      </c>
      <c r="AB19" s="193"/>
      <c r="AC19" s="3"/>
    </row>
    <row r="20" spans="1:29" ht="23.25" customHeight="1" x14ac:dyDescent="0.2">
      <c r="A20" s="189" t="s">
        <v>88</v>
      </c>
      <c r="B20" s="190"/>
      <c r="C20" s="190"/>
      <c r="D20" s="190"/>
      <c r="E20" s="204"/>
      <c r="F20" s="205"/>
      <c r="G20" s="203"/>
      <c r="H20" s="203"/>
      <c r="I20" s="201"/>
      <c r="J20" s="202"/>
      <c r="K20" s="194" t="str">
        <f t="shared" si="0"/>
        <v/>
      </c>
      <c r="L20" s="195"/>
      <c r="M20" s="199"/>
      <c r="N20" s="200"/>
      <c r="O20" s="198"/>
      <c r="P20" s="198"/>
      <c r="Q20" s="198"/>
      <c r="R20" s="198"/>
      <c r="S20" s="198"/>
      <c r="T20" s="198"/>
      <c r="U20" s="198"/>
      <c r="V20" s="198"/>
      <c r="W20" s="196"/>
      <c r="X20" s="197"/>
      <c r="Y20" s="194" t="str">
        <f t="shared" si="4"/>
        <v/>
      </c>
      <c r="Z20" s="195"/>
      <c r="AA20" s="192" t="str">
        <f t="shared" si="3"/>
        <v/>
      </c>
      <c r="AB20" s="193"/>
      <c r="AC20" s="3"/>
    </row>
    <row r="21" spans="1:29" ht="23.25" customHeight="1" x14ac:dyDescent="0.2">
      <c r="A21" s="189" t="s">
        <v>88</v>
      </c>
      <c r="B21" s="190"/>
      <c r="C21" s="190"/>
      <c r="D21" s="191"/>
      <c r="E21" s="204"/>
      <c r="F21" s="205"/>
      <c r="G21" s="203"/>
      <c r="H21" s="203"/>
      <c r="I21" s="201"/>
      <c r="J21" s="202"/>
      <c r="K21" s="194" t="str">
        <f t="shared" si="0"/>
        <v/>
      </c>
      <c r="L21" s="195"/>
      <c r="M21" s="199"/>
      <c r="N21" s="200"/>
      <c r="O21" s="198"/>
      <c r="P21" s="198"/>
      <c r="Q21" s="198"/>
      <c r="R21" s="198"/>
      <c r="S21" s="198"/>
      <c r="T21" s="198"/>
      <c r="U21" s="198"/>
      <c r="V21" s="198"/>
      <c r="W21" s="196"/>
      <c r="X21" s="197"/>
      <c r="Y21" s="194" t="str">
        <f t="shared" si="4"/>
        <v/>
      </c>
      <c r="Z21" s="195"/>
      <c r="AA21" s="192" t="str">
        <f t="shared" si="3"/>
        <v/>
      </c>
      <c r="AB21" s="193"/>
      <c r="AC21" s="3"/>
    </row>
    <row r="22" spans="1:29" ht="23.25" customHeight="1" x14ac:dyDescent="0.2">
      <c r="A22" s="189" t="s">
        <v>88</v>
      </c>
      <c r="B22" s="190"/>
      <c r="C22" s="190"/>
      <c r="D22" s="191"/>
      <c r="E22" s="204"/>
      <c r="F22" s="205"/>
      <c r="G22" s="203"/>
      <c r="H22" s="203"/>
      <c r="I22" s="201"/>
      <c r="J22" s="202"/>
      <c r="K22" s="194" t="str">
        <f t="shared" si="0"/>
        <v/>
      </c>
      <c r="L22" s="195"/>
      <c r="M22" s="199"/>
      <c r="N22" s="200"/>
      <c r="O22" s="198"/>
      <c r="P22" s="198"/>
      <c r="Q22" s="198"/>
      <c r="R22" s="198"/>
      <c r="S22" s="198"/>
      <c r="T22" s="198"/>
      <c r="U22" s="198"/>
      <c r="V22" s="198"/>
      <c r="W22" s="196"/>
      <c r="X22" s="197"/>
      <c r="Y22" s="194" t="str">
        <f t="shared" si="4"/>
        <v/>
      </c>
      <c r="Z22" s="195"/>
      <c r="AA22" s="192" t="str">
        <f>IF(K22="","",(K22-Y22))</f>
        <v/>
      </c>
      <c r="AB22" s="193"/>
      <c r="AC22" s="3"/>
    </row>
    <row r="23" spans="1:29" ht="23.25" customHeight="1" x14ac:dyDescent="0.2">
      <c r="A23" s="189" t="s">
        <v>88</v>
      </c>
      <c r="B23" s="190"/>
      <c r="C23" s="190"/>
      <c r="D23" s="191"/>
      <c r="E23" s="204"/>
      <c r="F23" s="205"/>
      <c r="G23" s="203"/>
      <c r="H23" s="203"/>
      <c r="I23" s="201"/>
      <c r="J23" s="202"/>
      <c r="K23" s="194" t="str">
        <f t="shared" ref="K23:K29" si="5">IF(E23="","",E23*G23*I23)</f>
        <v/>
      </c>
      <c r="L23" s="195"/>
      <c r="M23" s="199"/>
      <c r="N23" s="200"/>
      <c r="O23" s="198"/>
      <c r="P23" s="198"/>
      <c r="Q23" s="198"/>
      <c r="R23" s="198"/>
      <c r="S23" s="198"/>
      <c r="T23" s="198"/>
      <c r="U23" s="198"/>
      <c r="V23" s="198"/>
      <c r="W23" s="196"/>
      <c r="X23" s="197"/>
      <c r="Y23" s="194" t="str">
        <f t="shared" ref="Y23:Y32" si="6">IF(K23="","",SUM(M23:X23))</f>
        <v/>
      </c>
      <c r="Z23" s="195"/>
      <c r="AA23" s="192" t="str">
        <f>IF(K23="","",(K23-Y23))</f>
        <v/>
      </c>
      <c r="AB23" s="193"/>
      <c r="AC23" s="3"/>
    </row>
    <row r="24" spans="1:29" ht="23.25" customHeight="1" x14ac:dyDescent="0.2">
      <c r="A24" s="189" t="s">
        <v>88</v>
      </c>
      <c r="B24" s="190"/>
      <c r="C24" s="190"/>
      <c r="D24" s="191"/>
      <c r="E24" s="204"/>
      <c r="F24" s="205"/>
      <c r="G24" s="203"/>
      <c r="H24" s="203"/>
      <c r="I24" s="201"/>
      <c r="J24" s="202"/>
      <c r="K24" s="194" t="str">
        <f t="shared" si="5"/>
        <v/>
      </c>
      <c r="L24" s="195"/>
      <c r="M24" s="199"/>
      <c r="N24" s="200"/>
      <c r="O24" s="198"/>
      <c r="P24" s="198"/>
      <c r="Q24" s="198"/>
      <c r="R24" s="198"/>
      <c r="S24" s="198"/>
      <c r="T24" s="198"/>
      <c r="U24" s="198"/>
      <c r="V24" s="198"/>
      <c r="W24" s="196"/>
      <c r="X24" s="197"/>
      <c r="Y24" s="194" t="str">
        <f t="shared" si="6"/>
        <v/>
      </c>
      <c r="Z24" s="195"/>
      <c r="AA24" s="192" t="str">
        <f>IF(K24="","",(K24-Y24))</f>
        <v/>
      </c>
      <c r="AB24" s="193"/>
      <c r="AC24" s="3"/>
    </row>
    <row r="25" spans="1:29" ht="23.25" customHeight="1" x14ac:dyDescent="0.2">
      <c r="A25" s="189" t="s">
        <v>88</v>
      </c>
      <c r="B25" s="190"/>
      <c r="C25" s="190"/>
      <c r="D25" s="191"/>
      <c r="E25" s="204"/>
      <c r="F25" s="205"/>
      <c r="G25" s="203"/>
      <c r="H25" s="203"/>
      <c r="I25" s="201"/>
      <c r="J25" s="202"/>
      <c r="K25" s="194" t="str">
        <f t="shared" si="5"/>
        <v/>
      </c>
      <c r="L25" s="195"/>
      <c r="M25" s="199"/>
      <c r="N25" s="200"/>
      <c r="O25" s="198"/>
      <c r="P25" s="198"/>
      <c r="Q25" s="198"/>
      <c r="R25" s="198"/>
      <c r="S25" s="198"/>
      <c r="T25" s="198"/>
      <c r="U25" s="198"/>
      <c r="V25" s="198"/>
      <c r="W25" s="196"/>
      <c r="X25" s="197"/>
      <c r="Y25" s="194" t="str">
        <f t="shared" si="6"/>
        <v/>
      </c>
      <c r="Z25" s="195"/>
      <c r="AA25" s="192" t="str">
        <f>IF(K25="","",(K25-Y25))</f>
        <v/>
      </c>
      <c r="AB25" s="193"/>
      <c r="AC25" s="3"/>
    </row>
    <row r="26" spans="1:29" ht="23.25" customHeight="1" x14ac:dyDescent="0.2">
      <c r="A26" s="189" t="s">
        <v>88</v>
      </c>
      <c r="B26" s="190"/>
      <c r="C26" s="190"/>
      <c r="D26" s="191"/>
      <c r="E26" s="204"/>
      <c r="F26" s="205"/>
      <c r="G26" s="203"/>
      <c r="H26" s="203"/>
      <c r="I26" s="201"/>
      <c r="J26" s="202"/>
      <c r="K26" s="194" t="str">
        <f t="shared" si="5"/>
        <v/>
      </c>
      <c r="L26" s="195"/>
      <c r="M26" s="199"/>
      <c r="N26" s="200"/>
      <c r="O26" s="198"/>
      <c r="P26" s="198"/>
      <c r="Q26" s="198"/>
      <c r="R26" s="198"/>
      <c r="S26" s="198"/>
      <c r="T26" s="198"/>
      <c r="U26" s="198"/>
      <c r="V26" s="198"/>
      <c r="W26" s="196"/>
      <c r="X26" s="197"/>
      <c r="Y26" s="194" t="str">
        <f t="shared" si="6"/>
        <v/>
      </c>
      <c r="Z26" s="195"/>
      <c r="AA26" s="192" t="str">
        <f t="shared" ref="AA26:AA32" si="7">IF(K26="","",(K26-Y26))</f>
        <v/>
      </c>
      <c r="AB26" s="193"/>
      <c r="AC26" s="3"/>
    </row>
    <row r="27" spans="1:29" ht="23.25" customHeight="1" x14ac:dyDescent="0.2">
      <c r="A27" s="189" t="s">
        <v>88</v>
      </c>
      <c r="B27" s="190"/>
      <c r="C27" s="190"/>
      <c r="D27" s="191"/>
      <c r="E27" s="204"/>
      <c r="F27" s="205"/>
      <c r="G27" s="203"/>
      <c r="H27" s="203"/>
      <c r="I27" s="201"/>
      <c r="J27" s="202"/>
      <c r="K27" s="194" t="str">
        <f t="shared" si="5"/>
        <v/>
      </c>
      <c r="L27" s="195"/>
      <c r="M27" s="199"/>
      <c r="N27" s="200"/>
      <c r="O27" s="198"/>
      <c r="P27" s="198"/>
      <c r="Q27" s="198"/>
      <c r="R27" s="198"/>
      <c r="S27" s="198"/>
      <c r="T27" s="198"/>
      <c r="U27" s="198"/>
      <c r="V27" s="198"/>
      <c r="W27" s="196"/>
      <c r="X27" s="197"/>
      <c r="Y27" s="194" t="str">
        <f t="shared" si="6"/>
        <v/>
      </c>
      <c r="Z27" s="195"/>
      <c r="AA27" s="192" t="str">
        <f>IF(K27="","",(K27-Y27))</f>
        <v/>
      </c>
      <c r="AB27" s="193"/>
      <c r="AC27" s="3"/>
    </row>
    <row r="28" spans="1:29" ht="23.25" customHeight="1" x14ac:dyDescent="0.2">
      <c r="A28" s="189" t="s">
        <v>88</v>
      </c>
      <c r="B28" s="190"/>
      <c r="C28" s="190"/>
      <c r="D28" s="191"/>
      <c r="E28" s="204"/>
      <c r="F28" s="205"/>
      <c r="G28" s="203"/>
      <c r="H28" s="203"/>
      <c r="I28" s="201"/>
      <c r="J28" s="202"/>
      <c r="K28" s="194" t="str">
        <f t="shared" si="5"/>
        <v/>
      </c>
      <c r="L28" s="195"/>
      <c r="M28" s="199"/>
      <c r="N28" s="200"/>
      <c r="O28" s="198"/>
      <c r="P28" s="198"/>
      <c r="Q28" s="198"/>
      <c r="R28" s="198"/>
      <c r="S28" s="198"/>
      <c r="T28" s="198"/>
      <c r="U28" s="198"/>
      <c r="V28" s="198"/>
      <c r="W28" s="196"/>
      <c r="X28" s="197"/>
      <c r="Y28" s="194" t="str">
        <f t="shared" si="6"/>
        <v/>
      </c>
      <c r="Z28" s="195"/>
      <c r="AA28" s="192" t="str">
        <f t="shared" si="7"/>
        <v/>
      </c>
      <c r="AB28" s="193"/>
      <c r="AC28" s="3"/>
    </row>
    <row r="29" spans="1:29" ht="23.25" customHeight="1" x14ac:dyDescent="0.2">
      <c r="A29" s="189" t="s">
        <v>88</v>
      </c>
      <c r="B29" s="190"/>
      <c r="C29" s="190"/>
      <c r="D29" s="190"/>
      <c r="E29" s="204"/>
      <c r="F29" s="205"/>
      <c r="G29" s="203"/>
      <c r="H29" s="203"/>
      <c r="I29" s="201"/>
      <c r="J29" s="202"/>
      <c r="K29" s="213" t="str">
        <f t="shared" si="5"/>
        <v/>
      </c>
      <c r="L29" s="214"/>
      <c r="M29" s="199"/>
      <c r="N29" s="200"/>
      <c r="O29" s="198"/>
      <c r="P29" s="198"/>
      <c r="Q29" s="198"/>
      <c r="R29" s="198"/>
      <c r="S29" s="198"/>
      <c r="T29" s="198"/>
      <c r="U29" s="198"/>
      <c r="V29" s="198"/>
      <c r="W29" s="196"/>
      <c r="X29" s="197"/>
      <c r="Y29" s="213" t="str">
        <f t="shared" si="6"/>
        <v/>
      </c>
      <c r="Z29" s="214"/>
      <c r="AA29" s="208" t="str">
        <f t="shared" si="7"/>
        <v/>
      </c>
      <c r="AB29" s="209"/>
      <c r="AC29" s="3"/>
    </row>
    <row r="30" spans="1:29" ht="25.5" customHeight="1" x14ac:dyDescent="0.2">
      <c r="A30" s="262" t="s">
        <v>89</v>
      </c>
      <c r="B30" s="262"/>
      <c r="C30" s="262"/>
      <c r="D30" s="262"/>
      <c r="E30" s="250"/>
      <c r="F30" s="251"/>
      <c r="G30" s="251"/>
      <c r="H30" s="251"/>
      <c r="I30" s="251"/>
      <c r="J30" s="252"/>
      <c r="K30" s="213">
        <f>SUM(K11:L29)</f>
        <v>0</v>
      </c>
      <c r="L30" s="214"/>
      <c r="M30" s="237">
        <f>SUM(M11:N29)</f>
        <v>0</v>
      </c>
      <c r="N30" s="236"/>
      <c r="O30" s="236">
        <f>SUM(O11:P29)</f>
        <v>0</v>
      </c>
      <c r="P30" s="236"/>
      <c r="Q30" s="236">
        <f>SUM(Q11:R29)</f>
        <v>0</v>
      </c>
      <c r="R30" s="236"/>
      <c r="S30" s="236">
        <f>SUM(S11:T29)</f>
        <v>0</v>
      </c>
      <c r="T30" s="236"/>
      <c r="U30" s="236">
        <f>SUM(U11:V29)</f>
        <v>0</v>
      </c>
      <c r="V30" s="236"/>
      <c r="W30" s="236">
        <f>SUM(W11:X29)</f>
        <v>0</v>
      </c>
      <c r="X30" s="240"/>
      <c r="Y30" s="213">
        <f t="shared" si="6"/>
        <v>0</v>
      </c>
      <c r="Z30" s="214"/>
      <c r="AA30" s="217">
        <f t="shared" si="7"/>
        <v>0</v>
      </c>
      <c r="AB30" s="218"/>
      <c r="AC30" s="3"/>
    </row>
    <row r="31" spans="1:29" ht="23.25" customHeight="1" x14ac:dyDescent="0.2">
      <c r="A31" s="219" t="s">
        <v>90</v>
      </c>
      <c r="B31" s="220"/>
      <c r="C31" s="260" t="s">
        <v>91</v>
      </c>
      <c r="D31" s="261"/>
      <c r="E31" s="253"/>
      <c r="F31" s="254"/>
      <c r="G31" s="254"/>
      <c r="H31" s="254"/>
      <c r="I31" s="254"/>
      <c r="J31" s="255"/>
      <c r="K31" s="213" t="str">
        <f>IF(C31="[Enter Rate]","",K30*C31)</f>
        <v/>
      </c>
      <c r="L31" s="214"/>
      <c r="M31" s="224" t="s">
        <v>129</v>
      </c>
      <c r="N31" s="225"/>
      <c r="O31" s="224" t="s">
        <v>129</v>
      </c>
      <c r="P31" s="225"/>
      <c r="Q31" s="224" t="s">
        <v>129</v>
      </c>
      <c r="R31" s="225"/>
      <c r="S31" s="224" t="s">
        <v>129</v>
      </c>
      <c r="T31" s="225"/>
      <c r="U31" s="224" t="s">
        <v>129</v>
      </c>
      <c r="V31" s="225"/>
      <c r="W31" s="224" t="s">
        <v>129</v>
      </c>
      <c r="X31" s="225"/>
      <c r="Y31" s="213" t="str">
        <f t="shared" si="6"/>
        <v/>
      </c>
      <c r="Z31" s="214"/>
      <c r="AA31" s="208" t="str">
        <f t="shared" si="7"/>
        <v/>
      </c>
      <c r="AB31" s="209"/>
      <c r="AC31" s="3"/>
    </row>
    <row r="32" spans="1:29" ht="23.25" customHeight="1" x14ac:dyDescent="0.2">
      <c r="A32" s="263" t="s">
        <v>92</v>
      </c>
      <c r="B32" s="264"/>
      <c r="C32" s="260" t="s">
        <v>91</v>
      </c>
      <c r="D32" s="261"/>
      <c r="E32" s="253"/>
      <c r="F32" s="254"/>
      <c r="G32" s="254"/>
      <c r="H32" s="254"/>
      <c r="I32" s="254"/>
      <c r="J32" s="255"/>
      <c r="K32" s="213" t="str">
        <f>IF(C32="[Enter Rate]","",K30*C32)</f>
        <v/>
      </c>
      <c r="L32" s="214"/>
      <c r="M32" s="224" t="s">
        <v>237</v>
      </c>
      <c r="N32" s="225"/>
      <c r="O32" s="224" t="s">
        <v>237</v>
      </c>
      <c r="P32" s="225"/>
      <c r="Q32" s="224" t="s">
        <v>237</v>
      </c>
      <c r="R32" s="225"/>
      <c r="S32" s="224" t="s">
        <v>237</v>
      </c>
      <c r="T32" s="225"/>
      <c r="U32" s="224" t="s">
        <v>237</v>
      </c>
      <c r="V32" s="225"/>
      <c r="W32" s="224" t="s">
        <v>237</v>
      </c>
      <c r="X32" s="225"/>
      <c r="Y32" s="213" t="str">
        <f t="shared" si="6"/>
        <v/>
      </c>
      <c r="Z32" s="214"/>
      <c r="AA32" s="208" t="str">
        <f t="shared" si="7"/>
        <v/>
      </c>
      <c r="AB32" s="209"/>
      <c r="AC32" s="3"/>
    </row>
    <row r="33" spans="1:31" ht="18" customHeight="1" x14ac:dyDescent="0.2">
      <c r="A33" s="212" t="s">
        <v>93</v>
      </c>
      <c r="B33" s="212"/>
      <c r="C33" s="212"/>
      <c r="D33" s="212"/>
      <c r="E33" s="256"/>
      <c r="F33" s="257"/>
      <c r="G33" s="257"/>
      <c r="H33" s="257"/>
      <c r="I33" s="257"/>
      <c r="J33" s="258"/>
      <c r="K33" s="213">
        <f>SUM(K30:L32)</f>
        <v>0</v>
      </c>
      <c r="L33" s="214"/>
      <c r="M33" s="215">
        <f>SUM(M30:N32)</f>
        <v>0</v>
      </c>
      <c r="N33" s="216"/>
      <c r="O33" s="215">
        <f>SUM(O30:P32)</f>
        <v>0</v>
      </c>
      <c r="P33" s="216"/>
      <c r="Q33" s="215">
        <f>SUM(Q30:R32)</f>
        <v>0</v>
      </c>
      <c r="R33" s="216"/>
      <c r="S33" s="215">
        <f>SUM(S30:T32)</f>
        <v>0</v>
      </c>
      <c r="T33" s="216"/>
      <c r="U33" s="215">
        <f>SUM(U30:V32)</f>
        <v>0</v>
      </c>
      <c r="V33" s="216"/>
      <c r="W33" s="215">
        <f>SUM(W30:X32)</f>
        <v>0</v>
      </c>
      <c r="X33" s="216"/>
      <c r="Y33" s="213">
        <f>SUM(Y30:Z32)</f>
        <v>0</v>
      </c>
      <c r="Z33" s="214"/>
      <c r="AA33" s="217">
        <f>IF(K33="","",(K33-Y33))</f>
        <v>0</v>
      </c>
      <c r="AB33" s="218"/>
      <c r="AC33" s="3"/>
    </row>
    <row r="34" spans="1:31" x14ac:dyDescent="0.2">
      <c r="A34" s="241" t="s">
        <v>94</v>
      </c>
      <c r="B34" s="242"/>
      <c r="C34" s="242"/>
      <c r="D34" s="242"/>
      <c r="E34" s="242"/>
      <c r="F34" s="242"/>
      <c r="G34" s="242"/>
      <c r="H34" s="242"/>
      <c r="I34" s="242"/>
      <c r="J34" s="242"/>
      <c r="K34" s="259"/>
      <c r="L34" s="259"/>
      <c r="M34" s="242"/>
      <c r="N34" s="242"/>
      <c r="O34" s="242"/>
      <c r="P34" s="242"/>
      <c r="Q34" s="242"/>
      <c r="R34" s="242"/>
      <c r="S34" s="242"/>
      <c r="T34" s="242"/>
      <c r="U34" s="242"/>
      <c r="V34" s="242"/>
      <c r="W34" s="242"/>
      <c r="X34" s="242"/>
      <c r="Y34" s="242"/>
      <c r="Z34" s="242"/>
      <c r="AA34" s="242"/>
      <c r="AB34" s="244"/>
      <c r="AC34" s="3"/>
    </row>
    <row r="35" spans="1:31" ht="26.25" customHeight="1" x14ac:dyDescent="0.2">
      <c r="A35" s="219" t="s">
        <v>95</v>
      </c>
      <c r="B35" s="220"/>
      <c r="C35" s="220"/>
      <c r="D35" s="221"/>
      <c r="E35" s="245"/>
      <c r="F35" s="246"/>
      <c r="G35" s="246"/>
      <c r="H35" s="246"/>
      <c r="I35" s="246"/>
      <c r="J35" s="247"/>
      <c r="K35" s="222" t="s">
        <v>96</v>
      </c>
      <c r="L35" s="223"/>
      <c r="M35" s="224" t="s">
        <v>97</v>
      </c>
      <c r="N35" s="225"/>
      <c r="O35" s="226" t="s">
        <v>98</v>
      </c>
      <c r="P35" s="227"/>
      <c r="Q35" s="226" t="s">
        <v>98</v>
      </c>
      <c r="R35" s="227"/>
      <c r="S35" s="226" t="s">
        <v>98</v>
      </c>
      <c r="T35" s="227"/>
      <c r="U35" s="226" t="s">
        <v>98</v>
      </c>
      <c r="V35" s="227"/>
      <c r="W35" s="226" t="s">
        <v>98</v>
      </c>
      <c r="X35" s="227"/>
      <c r="Y35" s="228">
        <f>IF(K35="","",SUM(M35:X35))</f>
        <v>0</v>
      </c>
      <c r="Z35" s="229"/>
      <c r="AA35" s="192" t="str">
        <f>IF(K35="[Enter Indirect]","",(K35-Y35))</f>
        <v/>
      </c>
      <c r="AB35" s="193"/>
      <c r="AC35" s="3"/>
    </row>
    <row r="36" spans="1:31" ht="15" customHeight="1" x14ac:dyDescent="0.2">
      <c r="A36" s="248" t="s">
        <v>99</v>
      </c>
      <c r="B36" s="249"/>
      <c r="C36" s="249"/>
      <c r="D36" s="249"/>
      <c r="E36" s="249"/>
      <c r="F36" s="249"/>
      <c r="G36" s="249"/>
      <c r="H36" s="249"/>
      <c r="I36" s="249"/>
      <c r="J36" s="249"/>
      <c r="K36" s="238" t="str">
        <f>IF(K35="[Enter Indirect]","",IF(M35&lt;=(0.1*M33),"No","Yes; please revise."))</f>
        <v/>
      </c>
      <c r="L36" s="238"/>
      <c r="M36" s="238"/>
      <c r="N36" s="238"/>
      <c r="O36" s="238"/>
      <c r="P36" s="238"/>
      <c r="Q36" s="238"/>
      <c r="R36" s="238"/>
      <c r="S36" s="238"/>
      <c r="T36" s="238"/>
      <c r="U36" s="238"/>
      <c r="V36" s="238"/>
      <c r="W36" s="238"/>
      <c r="X36" s="238"/>
      <c r="Y36" s="238"/>
      <c r="Z36" s="238"/>
      <c r="AA36" s="238"/>
      <c r="AB36" s="239"/>
      <c r="AC36" s="3"/>
    </row>
    <row r="37" spans="1:31" x14ac:dyDescent="0.2">
      <c r="A37" s="241" t="s">
        <v>62</v>
      </c>
      <c r="B37" s="242"/>
      <c r="C37" s="242"/>
      <c r="D37" s="242"/>
      <c r="E37" s="242"/>
      <c r="F37" s="242"/>
      <c r="G37" s="242"/>
      <c r="H37" s="242"/>
      <c r="I37" s="242"/>
      <c r="J37" s="242"/>
      <c r="K37" s="243"/>
      <c r="L37" s="243"/>
      <c r="M37" s="242"/>
      <c r="N37" s="242"/>
      <c r="O37" s="242"/>
      <c r="P37" s="242"/>
      <c r="Q37" s="242"/>
      <c r="R37" s="242"/>
      <c r="S37" s="242"/>
      <c r="T37" s="242"/>
      <c r="U37" s="242"/>
      <c r="V37" s="242"/>
      <c r="W37" s="242"/>
      <c r="X37" s="242"/>
      <c r="Y37" s="242"/>
      <c r="Z37" s="242"/>
      <c r="AA37" s="242"/>
      <c r="AB37" s="244"/>
      <c r="AC37" s="3"/>
    </row>
    <row r="38" spans="1:31" ht="31.5" customHeight="1" thickBot="1" x14ac:dyDescent="0.25">
      <c r="A38" s="230" t="s">
        <v>100</v>
      </c>
      <c r="B38" s="230"/>
      <c r="C38" s="230"/>
      <c r="D38" s="230"/>
      <c r="E38" s="245"/>
      <c r="F38" s="246"/>
      <c r="G38" s="246"/>
      <c r="H38" s="246"/>
      <c r="I38" s="246"/>
      <c r="J38" s="247"/>
      <c r="K38" s="231">
        <f>IF(K30="","",SUM(K33,K35))</f>
        <v>0</v>
      </c>
      <c r="L38" s="232"/>
      <c r="M38" s="215">
        <f>IF(M30="","",SUM(M33,M35))</f>
        <v>0</v>
      </c>
      <c r="N38" s="216"/>
      <c r="O38" s="216">
        <f>IF(O30="","",SUM(O33,O35))</f>
        <v>0</v>
      </c>
      <c r="P38" s="216"/>
      <c r="Q38" s="216">
        <f>IF(Q30="","",SUM(Q33,Q35))</f>
        <v>0</v>
      </c>
      <c r="R38" s="216"/>
      <c r="S38" s="216">
        <f>IF(S30="","",SUM(S33,S35))</f>
        <v>0</v>
      </c>
      <c r="T38" s="216"/>
      <c r="U38" s="216">
        <f>IF(U30="","",SUM(U33,U35))</f>
        <v>0</v>
      </c>
      <c r="V38" s="216"/>
      <c r="W38" s="216">
        <f>IF(W30="","",SUM(W33,W35))</f>
        <v>0</v>
      </c>
      <c r="X38" s="235"/>
      <c r="Y38" s="231">
        <f>IF(Y30="","",SUM(Y33,Y35))</f>
        <v>0</v>
      </c>
      <c r="Z38" s="232"/>
      <c r="AA38" s="217">
        <f>IF(K38="","",(K38-Y38))</f>
        <v>0</v>
      </c>
      <c r="AB38" s="218"/>
      <c r="AC38" s="3"/>
    </row>
    <row r="39" spans="1:3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31" s="7" customFormat="1" x14ac:dyDescent="0.2">
      <c r="A40" s="176" t="s">
        <v>69</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row>
    <row r="41" spans="1:31" ht="26.25" customHeight="1" x14ac:dyDescent="0.2">
      <c r="A41" s="211" t="s">
        <v>101</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9"/>
      <c r="AD41" s="29"/>
      <c r="AE41" s="29"/>
    </row>
    <row r="42" spans="1:31" ht="14.25" customHeight="1" x14ac:dyDescent="0.2">
      <c r="A42" s="211" t="s">
        <v>247</v>
      </c>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9"/>
      <c r="AD42" s="29"/>
      <c r="AE42" s="29"/>
    </row>
    <row r="43" spans="1:31" ht="13.5" customHeight="1" x14ac:dyDescent="0.2">
      <c r="A43" s="211" t="s">
        <v>248</v>
      </c>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9"/>
      <c r="AD43" s="29"/>
      <c r="AE43" s="29"/>
    </row>
    <row r="44" spans="1:31" ht="25.5" customHeight="1" x14ac:dyDescent="0.2">
      <c r="A44" s="211" t="s">
        <v>263</v>
      </c>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9"/>
      <c r="AD44" s="29"/>
      <c r="AE44" s="29"/>
    </row>
  </sheetData>
  <sheetProtection algorithmName="SHA-512" hashValue="y0q2CYTkRUCmQZXPhd5SEd79n6aQralrf0vWlt/8ShsZ0AE+P628x4uasREooGlrRnscBC2cc0JpxMZtLIEtEQ==" saltValue="vOD1X226kdFVPwz3rBNRaA==" spinCount="100000" sheet="1" selectLockedCells="1"/>
  <mergeCells count="352">
    <mergeCell ref="A41:AB41"/>
    <mergeCell ref="S27:T27"/>
    <mergeCell ref="O9:P9"/>
    <mergeCell ref="O24:P24"/>
    <mergeCell ref="S24:T24"/>
    <mergeCell ref="U24:V24"/>
    <mergeCell ref="W11:X11"/>
    <mergeCell ref="Y11:Z11"/>
    <mergeCell ref="W13:X13"/>
    <mergeCell ref="Y13:Z13"/>
    <mergeCell ref="W15:X15"/>
    <mergeCell ref="Y15:Z15"/>
    <mergeCell ref="Q27:R27"/>
    <mergeCell ref="W27:X27"/>
    <mergeCell ref="Y27:Z27"/>
    <mergeCell ref="K27:L27"/>
    <mergeCell ref="M27:N27"/>
    <mergeCell ref="O27:P27"/>
    <mergeCell ref="U29:V29"/>
    <mergeCell ref="Y30:Z30"/>
    <mergeCell ref="U35:V35"/>
    <mergeCell ref="W35:X35"/>
    <mergeCell ref="O38:P38"/>
    <mergeCell ref="Y31:Z31"/>
    <mergeCell ref="A32:B32"/>
    <mergeCell ref="M29:N29"/>
    <mergeCell ref="O29:P29"/>
    <mergeCell ref="G29:H29"/>
    <mergeCell ref="K30:L30"/>
    <mergeCell ref="K29:L29"/>
    <mergeCell ref="K31:L31"/>
    <mergeCell ref="A6:AB6"/>
    <mergeCell ref="A7:D9"/>
    <mergeCell ref="G7:H9"/>
    <mergeCell ref="U9:V9"/>
    <mergeCell ref="S9:T9"/>
    <mergeCell ref="E7:F9"/>
    <mergeCell ref="I7:J9"/>
    <mergeCell ref="O8:R8"/>
    <mergeCell ref="A10:AB10"/>
    <mergeCell ref="Y9:Z9"/>
    <mergeCell ref="AA9:AB9"/>
    <mergeCell ref="W8:X8"/>
    <mergeCell ref="W9:X9"/>
    <mergeCell ref="M9:N9"/>
    <mergeCell ref="K9:L9"/>
    <mergeCell ref="S8:V8"/>
    <mergeCell ref="Q9:R9"/>
    <mergeCell ref="S29:T29"/>
    <mergeCell ref="S31:T31"/>
    <mergeCell ref="AA31:AB31"/>
    <mergeCell ref="AA30:AB30"/>
    <mergeCell ref="AA29:AB29"/>
    <mergeCell ref="AA35:AB35"/>
    <mergeCell ref="A36:J36"/>
    <mergeCell ref="E35:J35"/>
    <mergeCell ref="E30:J33"/>
    <mergeCell ref="Y29:Z29"/>
    <mergeCell ref="Q29:R29"/>
    <mergeCell ref="A34:AB34"/>
    <mergeCell ref="W29:X29"/>
    <mergeCell ref="I29:J29"/>
    <mergeCell ref="Y32:Z32"/>
    <mergeCell ref="AA32:AB32"/>
    <mergeCell ref="C32:D32"/>
    <mergeCell ref="A31:B31"/>
    <mergeCell ref="C31:D31"/>
    <mergeCell ref="K32:L32"/>
    <mergeCell ref="A30:D30"/>
    <mergeCell ref="A29:D29"/>
    <mergeCell ref="E29:F29"/>
    <mergeCell ref="O32:P32"/>
    <mergeCell ref="W38:X38"/>
    <mergeCell ref="W31:X31"/>
    <mergeCell ref="S38:T38"/>
    <mergeCell ref="U30:V30"/>
    <mergeCell ref="K38:L38"/>
    <mergeCell ref="O30:P30"/>
    <mergeCell ref="Q30:R30"/>
    <mergeCell ref="M30:N30"/>
    <mergeCell ref="O31:P31"/>
    <mergeCell ref="Q31:R31"/>
    <mergeCell ref="K36:AB36"/>
    <mergeCell ref="Q38:R38"/>
    <mergeCell ref="M38:N38"/>
    <mergeCell ref="M32:N32"/>
    <mergeCell ref="M31:N31"/>
    <mergeCell ref="Q32:R32"/>
    <mergeCell ref="S32:T32"/>
    <mergeCell ref="U32:V32"/>
    <mergeCell ref="W32:X32"/>
    <mergeCell ref="W30:X30"/>
    <mergeCell ref="U31:V31"/>
    <mergeCell ref="S30:T30"/>
    <mergeCell ref="A37:AB37"/>
    <mergeCell ref="E38:J38"/>
    <mergeCell ref="I27:J27"/>
    <mergeCell ref="AA26:AB26"/>
    <mergeCell ref="Y26:Z26"/>
    <mergeCell ref="W25:X25"/>
    <mergeCell ref="Y25:Z25"/>
    <mergeCell ref="AA25:AB25"/>
    <mergeCell ref="I26:J26"/>
    <mergeCell ref="Q26:R26"/>
    <mergeCell ref="W26:X26"/>
    <mergeCell ref="U26:V26"/>
    <mergeCell ref="K25:L25"/>
    <mergeCell ref="M25:N25"/>
    <mergeCell ref="O25:P25"/>
    <mergeCell ref="Q25:R25"/>
    <mergeCell ref="S25:T25"/>
    <mergeCell ref="AA27:AB27"/>
    <mergeCell ref="S26:T26"/>
    <mergeCell ref="K28:L28"/>
    <mergeCell ref="U27:V27"/>
    <mergeCell ref="S17:T17"/>
    <mergeCell ref="K13:L13"/>
    <mergeCell ref="K17:L17"/>
    <mergeCell ref="M17:N17"/>
    <mergeCell ref="U17:V17"/>
    <mergeCell ref="U25:V25"/>
    <mergeCell ref="M14:N14"/>
    <mergeCell ref="M13:N13"/>
    <mergeCell ref="O14:P14"/>
    <mergeCell ref="Q19:R19"/>
    <mergeCell ref="S19:T19"/>
    <mergeCell ref="S22:T22"/>
    <mergeCell ref="K14:L14"/>
    <mergeCell ref="S16:T16"/>
    <mergeCell ref="S15:T15"/>
    <mergeCell ref="S14:T14"/>
    <mergeCell ref="Q13:R13"/>
    <mergeCell ref="S13:T13"/>
    <mergeCell ref="O13:P13"/>
    <mergeCell ref="Q14:R14"/>
    <mergeCell ref="Q24:R24"/>
    <mergeCell ref="M24:N24"/>
    <mergeCell ref="G22:H22"/>
    <mergeCell ref="E27:F27"/>
    <mergeCell ref="G27:H27"/>
    <mergeCell ref="G26:H26"/>
    <mergeCell ref="A13:D13"/>
    <mergeCell ref="E13:F13"/>
    <mergeCell ref="G13:H13"/>
    <mergeCell ref="I13:J13"/>
    <mergeCell ref="I14:J14"/>
    <mergeCell ref="E14:F14"/>
    <mergeCell ref="G14:H14"/>
    <mergeCell ref="A14:D14"/>
    <mergeCell ref="A17:D17"/>
    <mergeCell ref="E17:F17"/>
    <mergeCell ref="G17:H17"/>
    <mergeCell ref="A25:D25"/>
    <mergeCell ref="A22:D22"/>
    <mergeCell ref="E22:F22"/>
    <mergeCell ref="A26:D26"/>
    <mergeCell ref="E25:F25"/>
    <mergeCell ref="G25:H25"/>
    <mergeCell ref="I25:J25"/>
    <mergeCell ref="G20:H20"/>
    <mergeCell ref="A19:D19"/>
    <mergeCell ref="K11:L11"/>
    <mergeCell ref="M11:N11"/>
    <mergeCell ref="O11:P11"/>
    <mergeCell ref="Q11:R11"/>
    <mergeCell ref="S11:T11"/>
    <mergeCell ref="G11:H11"/>
    <mergeCell ref="U11:V11"/>
    <mergeCell ref="E19:F19"/>
    <mergeCell ref="G19:H19"/>
    <mergeCell ref="I19:J19"/>
    <mergeCell ref="Q17:R17"/>
    <mergeCell ref="O17:P17"/>
    <mergeCell ref="O15:P15"/>
    <mergeCell ref="K15:L15"/>
    <mergeCell ref="M15:N15"/>
    <mergeCell ref="Q15:R15"/>
    <mergeCell ref="G16:H16"/>
    <mergeCell ref="I16:J16"/>
    <mergeCell ref="K16:L16"/>
    <mergeCell ref="I17:J17"/>
    <mergeCell ref="Y16:Z16"/>
    <mergeCell ref="AA16:AB16"/>
    <mergeCell ref="W14:X14"/>
    <mergeCell ref="Y14:Z14"/>
    <mergeCell ref="AA14:AB14"/>
    <mergeCell ref="U13:V13"/>
    <mergeCell ref="U15:V15"/>
    <mergeCell ref="AA11:AB11"/>
    <mergeCell ref="A12:D12"/>
    <mergeCell ref="E12:F12"/>
    <mergeCell ref="G12:H12"/>
    <mergeCell ref="I12:J12"/>
    <mergeCell ref="K12:L12"/>
    <mergeCell ref="M12:N12"/>
    <mergeCell ref="O12:P12"/>
    <mergeCell ref="Q12:R12"/>
    <mergeCell ref="S12:T12"/>
    <mergeCell ref="U12:V12"/>
    <mergeCell ref="W12:X12"/>
    <mergeCell ref="Y12:Z12"/>
    <mergeCell ref="AA12:AB12"/>
    <mergeCell ref="A11:D11"/>
    <mergeCell ref="E11:F11"/>
    <mergeCell ref="I11:J11"/>
    <mergeCell ref="A16:D16"/>
    <mergeCell ref="E16:F16"/>
    <mergeCell ref="M16:N16"/>
    <mergeCell ref="O16:P16"/>
    <mergeCell ref="Q16:R16"/>
    <mergeCell ref="A15:D15"/>
    <mergeCell ref="E15:F15"/>
    <mergeCell ref="G15:H15"/>
    <mergeCell ref="I15:J15"/>
    <mergeCell ref="A44:AB44"/>
    <mergeCell ref="A43:AB43"/>
    <mergeCell ref="A42:AB42"/>
    <mergeCell ref="A33:D33"/>
    <mergeCell ref="K33:L33"/>
    <mergeCell ref="M33:N33"/>
    <mergeCell ref="O33:P33"/>
    <mergeCell ref="Q33:R33"/>
    <mergeCell ref="S33:T33"/>
    <mergeCell ref="U33:V33"/>
    <mergeCell ref="W33:X33"/>
    <mergeCell ref="Y33:Z33"/>
    <mergeCell ref="AA33:AB33"/>
    <mergeCell ref="A35:D35"/>
    <mergeCell ref="K35:L35"/>
    <mergeCell ref="M35:N35"/>
    <mergeCell ref="O35:P35"/>
    <mergeCell ref="Y35:Z35"/>
    <mergeCell ref="A38:D38"/>
    <mergeCell ref="Y38:Z38"/>
    <mergeCell ref="U38:V38"/>
    <mergeCell ref="AA38:AB38"/>
    <mergeCell ref="Q35:R35"/>
    <mergeCell ref="S35:T35"/>
    <mergeCell ref="A21:D21"/>
    <mergeCell ref="E21:F21"/>
    <mergeCell ref="A18:D18"/>
    <mergeCell ref="E18:F18"/>
    <mergeCell ref="G18:H18"/>
    <mergeCell ref="I18:J18"/>
    <mergeCell ref="K18:L18"/>
    <mergeCell ref="M18:N18"/>
    <mergeCell ref="A20:D20"/>
    <mergeCell ref="K19:L19"/>
    <mergeCell ref="M19:N19"/>
    <mergeCell ref="G21:H21"/>
    <mergeCell ref="I21:J21"/>
    <mergeCell ref="K21:L21"/>
    <mergeCell ref="M21:N21"/>
    <mergeCell ref="I20:J20"/>
    <mergeCell ref="K20:L20"/>
    <mergeCell ref="M20:N20"/>
    <mergeCell ref="Y21:Z21"/>
    <mergeCell ref="W21:X21"/>
    <mergeCell ref="U21:V21"/>
    <mergeCell ref="AA23:AB23"/>
    <mergeCell ref="AG4:AK4"/>
    <mergeCell ref="K24:L24"/>
    <mergeCell ref="I24:J24"/>
    <mergeCell ref="G24:H24"/>
    <mergeCell ref="I22:J22"/>
    <mergeCell ref="K22:L22"/>
    <mergeCell ref="M22:N22"/>
    <mergeCell ref="O22:P22"/>
    <mergeCell ref="Q22:R22"/>
    <mergeCell ref="W22:X22"/>
    <mergeCell ref="AA18:AB18"/>
    <mergeCell ref="O21:P21"/>
    <mergeCell ref="Q21:R21"/>
    <mergeCell ref="S21:T21"/>
    <mergeCell ref="O18:P18"/>
    <mergeCell ref="Q18:R18"/>
    <mergeCell ref="S18:T18"/>
    <mergeCell ref="O20:P20"/>
    <mergeCell ref="S20:T20"/>
    <mergeCell ref="Q20:R20"/>
    <mergeCell ref="F1:AB1"/>
    <mergeCell ref="W4:AB4"/>
    <mergeCell ref="F4:Q4"/>
    <mergeCell ref="AA20:AB20"/>
    <mergeCell ref="Y20:Z20"/>
    <mergeCell ref="W20:X20"/>
    <mergeCell ref="U20:V20"/>
    <mergeCell ref="AA19:AB19"/>
    <mergeCell ref="Y19:Z19"/>
    <mergeCell ref="W19:X19"/>
    <mergeCell ref="U19:V19"/>
    <mergeCell ref="U18:V18"/>
    <mergeCell ref="W18:X18"/>
    <mergeCell ref="Y18:Z18"/>
    <mergeCell ref="E20:F20"/>
    <mergeCell ref="O19:P19"/>
    <mergeCell ref="W17:X17"/>
    <mergeCell ref="Y17:Z17"/>
    <mergeCell ref="AA17:AB17"/>
    <mergeCell ref="AA13:AB13"/>
    <mergeCell ref="U14:V14"/>
    <mergeCell ref="AA15:AB15"/>
    <mergeCell ref="U16:V16"/>
    <mergeCell ref="W16:X16"/>
    <mergeCell ref="AA24:AB24"/>
    <mergeCell ref="Y24:Z24"/>
    <mergeCell ref="W24:X24"/>
    <mergeCell ref="E24:F24"/>
    <mergeCell ref="A24:D24"/>
    <mergeCell ref="F5:AB5"/>
    <mergeCell ref="F3:AB3"/>
    <mergeCell ref="F2:AB2"/>
    <mergeCell ref="R4:V4"/>
    <mergeCell ref="S23:T23"/>
    <mergeCell ref="Q23:R23"/>
    <mergeCell ref="O23:P23"/>
    <mergeCell ref="M23:N23"/>
    <mergeCell ref="K23:L23"/>
    <mergeCell ref="I23:J23"/>
    <mergeCell ref="G23:H23"/>
    <mergeCell ref="E23:F23"/>
    <mergeCell ref="Y23:Z23"/>
    <mergeCell ref="W23:X23"/>
    <mergeCell ref="U22:V22"/>
    <mergeCell ref="Y22:Z22"/>
    <mergeCell ref="AA22:AB22"/>
    <mergeCell ref="U23:V23"/>
    <mergeCell ref="AA21:AB21"/>
    <mergeCell ref="A40:AE40"/>
    <mergeCell ref="K7:L8"/>
    <mergeCell ref="M7:N8"/>
    <mergeCell ref="O7:X7"/>
    <mergeCell ref="Y7:Z8"/>
    <mergeCell ref="AA7:AB8"/>
    <mergeCell ref="A23:D23"/>
    <mergeCell ref="AA28:AB28"/>
    <mergeCell ref="Y28:Z28"/>
    <mergeCell ref="W28:X28"/>
    <mergeCell ref="U28:V28"/>
    <mergeCell ref="S28:T28"/>
    <mergeCell ref="Q28:R28"/>
    <mergeCell ref="O28:P28"/>
    <mergeCell ref="M28:N28"/>
    <mergeCell ref="I28:J28"/>
    <mergeCell ref="G28:H28"/>
    <mergeCell ref="E28:F28"/>
    <mergeCell ref="A28:D28"/>
    <mergeCell ref="A27:D27"/>
    <mergeCell ref="O26:P26"/>
    <mergeCell ref="M26:N26"/>
    <mergeCell ref="K26:L26"/>
    <mergeCell ref="E26:F26"/>
  </mergeCells>
  <phoneticPr fontId="0" type="noConversion"/>
  <conditionalFormatting sqref="K36:AB36">
    <cfRule type="containsText" dxfId="22" priority="1" operator="containsText" text="Yes; please revise.">
      <formula>NOT(ISERROR(SEARCH("Yes; please revise.",K36)))</formula>
    </cfRule>
  </conditionalFormatting>
  <dataValidations count="1">
    <dataValidation type="list" allowBlank="1" showInputMessage="1" showErrorMessage="1" sqref="AC4:AF4" xr:uid="{00000000-0002-0000-0100-000000000000}">
      <formula1>$BC$1:$BC$3</formula1>
    </dataValidation>
  </dataValidations>
  <printOptions horizontalCentered="1"/>
  <pageMargins left="0.25" right="0.25" top="0.25" bottom="0.5" header="0.25" footer="0.25"/>
  <pageSetup scale="90" orientation="landscape" r:id="rId1"/>
  <headerFooter>
    <oddFooter>&amp;LAppendix B (Required Forms), Exhibit 11 (Proposed Budget)&amp;RPage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AE27"/>
  <sheetViews>
    <sheetView zoomScaleNormal="100" workbookViewId="0">
      <selection activeCell="A11" sqref="A11:E11"/>
    </sheetView>
  </sheetViews>
  <sheetFormatPr defaultColWidth="9.140625" defaultRowHeight="12.75" x14ac:dyDescent="0.2"/>
  <cols>
    <col min="1" max="3" width="7.85546875" customWidth="1"/>
    <col min="4" max="7" width="4.5703125" customWidth="1"/>
    <col min="8" max="15" width="5.28515625" customWidth="1"/>
    <col min="16" max="19" width="5.5703125" customWidth="1"/>
    <col min="20" max="23" width="5.28515625" customWidth="1"/>
    <col min="24" max="41" width="3.7109375" customWidth="1"/>
  </cols>
  <sheetData>
    <row r="1" spans="1:28" ht="21.95" customHeight="1" x14ac:dyDescent="0.2">
      <c r="A1" s="2" t="str">
        <f>T('Cover Page'!A3)</f>
        <v>Program Services:</v>
      </c>
      <c r="E1" s="109" t="str">
        <f>T('Cover Page'!G3)</f>
        <v>Traditional Legal Assistance (National Family Caregiver Support Services) for FCSP-R</v>
      </c>
      <c r="F1" s="109"/>
      <c r="G1" s="109"/>
      <c r="H1" s="109"/>
      <c r="I1" s="109"/>
      <c r="J1" s="109"/>
      <c r="K1" s="109"/>
      <c r="L1" s="109"/>
      <c r="M1" s="109"/>
      <c r="N1" s="109"/>
      <c r="O1" s="109"/>
      <c r="P1" s="109"/>
      <c r="Q1" s="109"/>
      <c r="R1" s="109"/>
      <c r="S1" s="109"/>
      <c r="T1" s="109"/>
      <c r="U1" s="109"/>
      <c r="V1" s="109"/>
      <c r="W1" s="109"/>
    </row>
    <row r="2" spans="1:28" ht="21.95" customHeight="1" x14ac:dyDescent="0.2">
      <c r="A2" s="2" t="str">
        <f>T('Cover Page'!A5)</f>
        <v>Fiscal Year:</v>
      </c>
      <c r="E2" s="110" t="str">
        <f>T('Cover Page'!G5:AK5)</f>
        <v>2023-24</v>
      </c>
      <c r="F2" s="110"/>
      <c r="G2" s="110"/>
      <c r="H2" s="110"/>
      <c r="I2" s="110"/>
      <c r="J2" s="110"/>
      <c r="K2" s="110"/>
      <c r="L2" s="110"/>
      <c r="M2" s="110"/>
      <c r="N2" s="110"/>
      <c r="O2" s="110"/>
      <c r="P2" s="110"/>
      <c r="Q2" s="110"/>
      <c r="R2" s="110"/>
      <c r="S2" s="110"/>
      <c r="T2" s="110"/>
      <c r="U2" s="110"/>
      <c r="V2" s="110"/>
      <c r="W2" s="110"/>
    </row>
    <row r="3" spans="1:28" s="7" customFormat="1" ht="21.95" hidden="1" customHeight="1" x14ac:dyDescent="0.2">
      <c r="A3" s="11" t="str">
        <f>T('Cover Page'!A6)</f>
        <v>Subaward Number:</v>
      </c>
      <c r="B3" s="11"/>
      <c r="C3" s="11"/>
      <c r="D3" s="11"/>
      <c r="E3" s="206" t="str">
        <f>T('Cover Page'!G6:AK6)</f>
        <v>[Enter Subaward Number]</v>
      </c>
      <c r="F3" s="206"/>
      <c r="G3" s="206"/>
      <c r="H3" s="206"/>
      <c r="I3" s="206"/>
      <c r="J3" s="206"/>
      <c r="K3" s="206"/>
      <c r="L3" s="206"/>
      <c r="M3" s="206"/>
      <c r="N3" s="206"/>
      <c r="O3" s="206"/>
      <c r="P3" s="206"/>
      <c r="Q3" s="206"/>
      <c r="R3" s="206"/>
      <c r="S3" s="206"/>
      <c r="T3" s="206"/>
      <c r="U3" s="206"/>
      <c r="V3" s="206"/>
      <c r="W3" s="206"/>
      <c r="X3" s="10"/>
      <c r="Y3" s="10"/>
      <c r="Z3" s="10"/>
      <c r="AA3" s="10"/>
      <c r="AB3" s="10"/>
    </row>
    <row r="4" spans="1:28" s="12" customFormat="1" ht="21.95" hidden="1" customHeight="1" x14ac:dyDescent="0.2">
      <c r="A4" s="11" t="s">
        <v>22</v>
      </c>
      <c r="B4" s="11"/>
      <c r="C4" s="11"/>
      <c r="D4" s="11"/>
      <c r="E4" s="206" t="str">
        <f>T('Cover Page'!G7:L7)</f>
        <v xml:space="preserve"> N/A</v>
      </c>
      <c r="F4" s="206"/>
      <c r="G4" s="206"/>
      <c r="H4" s="206"/>
      <c r="I4" s="206"/>
      <c r="J4" s="206"/>
      <c r="K4" s="206"/>
      <c r="L4" s="206"/>
      <c r="M4" s="206"/>
      <c r="N4" s="206"/>
      <c r="O4" s="117" t="s">
        <v>24</v>
      </c>
      <c r="P4" s="117"/>
      <c r="Q4" s="117"/>
      <c r="R4" s="117"/>
      <c r="S4" s="116" t="str">
        <f>T('Cover Page'!Z7:AF7)</f>
        <v xml:space="preserve"> N/A</v>
      </c>
      <c r="T4" s="116"/>
      <c r="U4" s="116"/>
      <c r="V4" s="116"/>
      <c r="W4" s="116"/>
      <c r="X4" s="17"/>
      <c r="Y4" s="17"/>
      <c r="Z4" s="17"/>
      <c r="AA4" s="17"/>
      <c r="AB4" s="17"/>
    </row>
    <row r="5" spans="1:28" ht="21.95" customHeight="1" x14ac:dyDescent="0.2">
      <c r="A5" s="2" t="str">
        <f>T('Cover Page'!A8:F8)</f>
        <v>Bidder's Legal Name:</v>
      </c>
      <c r="B5" s="1"/>
      <c r="C5" s="1"/>
      <c r="D5" s="1"/>
      <c r="E5" s="116" t="str">
        <f>T('Cover Page'!G8:AK8)</f>
        <v>[Enter Legal Name]</v>
      </c>
      <c r="F5" s="116"/>
      <c r="G5" s="116"/>
      <c r="H5" s="116"/>
      <c r="I5" s="116"/>
      <c r="J5" s="116"/>
      <c r="K5" s="116"/>
      <c r="L5" s="116"/>
      <c r="M5" s="116"/>
      <c r="N5" s="116"/>
      <c r="O5" s="116"/>
      <c r="P5" s="116"/>
      <c r="Q5" s="116"/>
      <c r="R5" s="116"/>
      <c r="S5" s="116"/>
      <c r="T5" s="116"/>
      <c r="U5" s="116"/>
      <c r="V5" s="116"/>
      <c r="W5" s="116"/>
    </row>
    <row r="6" spans="1:28" ht="25.5" customHeight="1" thickBot="1" x14ac:dyDescent="0.25">
      <c r="A6" s="117" t="s">
        <v>102</v>
      </c>
      <c r="B6" s="117"/>
      <c r="C6" s="117"/>
      <c r="D6" s="117"/>
      <c r="E6" s="117"/>
      <c r="F6" s="117"/>
      <c r="G6" s="117"/>
      <c r="H6" s="117"/>
      <c r="I6" s="117"/>
      <c r="J6" s="117"/>
      <c r="K6" s="117"/>
      <c r="L6" s="117"/>
      <c r="M6" s="117"/>
      <c r="N6" s="117"/>
      <c r="O6" s="117"/>
      <c r="P6" s="117"/>
      <c r="Q6" s="117"/>
      <c r="R6" s="117"/>
      <c r="S6" s="117"/>
      <c r="T6" s="117"/>
      <c r="U6" s="117"/>
      <c r="V6" s="117"/>
      <c r="W6" s="117"/>
    </row>
    <row r="7" spans="1:28" ht="21" customHeight="1" x14ac:dyDescent="0.2">
      <c r="A7" s="280" t="s">
        <v>103</v>
      </c>
      <c r="B7" s="281"/>
      <c r="C7" s="281"/>
      <c r="D7" s="281"/>
      <c r="E7" s="281"/>
      <c r="F7" s="265" t="s">
        <v>104</v>
      </c>
      <c r="G7" s="265"/>
      <c r="H7" s="265" t="s">
        <v>105</v>
      </c>
      <c r="I7" s="265"/>
      <c r="J7" s="265" t="s">
        <v>106</v>
      </c>
      <c r="K7" s="265"/>
      <c r="L7" s="265" t="s">
        <v>107</v>
      </c>
      <c r="M7" s="267"/>
      <c r="N7" s="177" t="s">
        <v>108</v>
      </c>
      <c r="O7" s="178"/>
      <c r="P7" s="271" t="s">
        <v>246</v>
      </c>
      <c r="Q7" s="186"/>
      <c r="R7" s="186"/>
      <c r="S7" s="187"/>
      <c r="T7" s="177" t="s">
        <v>109</v>
      </c>
      <c r="U7" s="178"/>
      <c r="V7" s="181" t="s">
        <v>110</v>
      </c>
      <c r="W7" s="182"/>
    </row>
    <row r="8" spans="1:28" ht="24.75" customHeight="1" x14ac:dyDescent="0.2">
      <c r="A8" s="282"/>
      <c r="B8" s="283"/>
      <c r="C8" s="283"/>
      <c r="D8" s="283"/>
      <c r="E8" s="283"/>
      <c r="F8" s="265"/>
      <c r="G8" s="265"/>
      <c r="H8" s="265"/>
      <c r="I8" s="265"/>
      <c r="J8" s="265"/>
      <c r="K8" s="265"/>
      <c r="L8" s="265"/>
      <c r="M8" s="267"/>
      <c r="N8" s="179"/>
      <c r="O8" s="180"/>
      <c r="P8" s="265" t="s">
        <v>111</v>
      </c>
      <c r="Q8" s="265"/>
      <c r="R8" s="265" t="s">
        <v>79</v>
      </c>
      <c r="S8" s="265"/>
      <c r="T8" s="179"/>
      <c r="U8" s="180"/>
      <c r="V8" s="179"/>
      <c r="W8" s="188"/>
    </row>
    <row r="9" spans="1:28" s="4" customFormat="1" ht="21.95" customHeight="1" x14ac:dyDescent="0.15">
      <c r="A9" s="284"/>
      <c r="B9" s="285"/>
      <c r="C9" s="285"/>
      <c r="D9" s="285"/>
      <c r="E9" s="285"/>
      <c r="F9" s="265"/>
      <c r="G9" s="265"/>
      <c r="H9" s="265"/>
      <c r="I9" s="265"/>
      <c r="J9" s="265"/>
      <c r="K9" s="265"/>
      <c r="L9" s="265"/>
      <c r="M9" s="267"/>
      <c r="N9" s="268" t="s">
        <v>112</v>
      </c>
      <c r="O9" s="269"/>
      <c r="P9" s="265" t="s">
        <v>113</v>
      </c>
      <c r="Q9" s="266"/>
      <c r="R9" s="265" t="s">
        <v>113</v>
      </c>
      <c r="S9" s="266"/>
      <c r="T9" s="268" t="s">
        <v>114</v>
      </c>
      <c r="U9" s="269"/>
      <c r="V9" s="268" t="s">
        <v>115</v>
      </c>
      <c r="W9" s="184"/>
    </row>
    <row r="10" spans="1:28" x14ac:dyDescent="0.2">
      <c r="A10" s="241" t="s">
        <v>87</v>
      </c>
      <c r="B10" s="242"/>
      <c r="C10" s="242"/>
      <c r="D10" s="242"/>
      <c r="E10" s="242"/>
      <c r="F10" s="242"/>
      <c r="G10" s="242"/>
      <c r="H10" s="242"/>
      <c r="I10" s="242"/>
      <c r="J10" s="242"/>
      <c r="K10" s="242"/>
      <c r="L10" s="242"/>
      <c r="M10" s="242"/>
      <c r="N10" s="242"/>
      <c r="O10" s="242"/>
      <c r="P10" s="242"/>
      <c r="Q10" s="242"/>
      <c r="R10" s="242"/>
      <c r="S10" s="242"/>
      <c r="T10" s="242"/>
      <c r="U10" s="242"/>
      <c r="V10" s="242"/>
      <c r="W10" s="244"/>
    </row>
    <row r="11" spans="1:28" ht="20.25" customHeight="1" x14ac:dyDescent="0.2">
      <c r="A11" s="277" t="s">
        <v>88</v>
      </c>
      <c r="B11" s="278"/>
      <c r="C11" s="278"/>
      <c r="D11" s="278"/>
      <c r="E11" s="279"/>
      <c r="F11" s="274"/>
      <c r="G11" s="274"/>
      <c r="H11" s="233"/>
      <c r="I11" s="233"/>
      <c r="J11" s="203"/>
      <c r="K11" s="203"/>
      <c r="L11" s="275"/>
      <c r="M11" s="276"/>
      <c r="N11" s="272" t="str">
        <f>IF(F11="","",F11*H11*J11*L11)</f>
        <v/>
      </c>
      <c r="O11" s="273"/>
      <c r="P11" s="198"/>
      <c r="Q11" s="198"/>
      <c r="R11" s="198"/>
      <c r="S11" s="198"/>
      <c r="T11" s="272" t="str">
        <f>IF(P11="","",(SUM(P11,R11)))</f>
        <v/>
      </c>
      <c r="U11" s="273"/>
      <c r="V11" s="193" t="str">
        <f t="shared" ref="V11:V19" si="0">IF(N11="","",N11-T11)</f>
        <v/>
      </c>
      <c r="W11" s="209"/>
    </row>
    <row r="12" spans="1:28" s="1" customFormat="1" ht="20.25" customHeight="1" x14ac:dyDescent="0.2">
      <c r="A12" s="277" t="s">
        <v>88</v>
      </c>
      <c r="B12" s="278"/>
      <c r="C12" s="278"/>
      <c r="D12" s="278"/>
      <c r="E12" s="279"/>
      <c r="F12" s="274"/>
      <c r="G12" s="274"/>
      <c r="H12" s="233"/>
      <c r="I12" s="233"/>
      <c r="J12" s="203"/>
      <c r="K12" s="203"/>
      <c r="L12" s="275"/>
      <c r="M12" s="276"/>
      <c r="N12" s="272" t="str">
        <f t="shared" ref="N12:N19" si="1">IF(F12="","",F12*H12*J12*L12)</f>
        <v/>
      </c>
      <c r="O12" s="273"/>
      <c r="P12" s="198"/>
      <c r="Q12" s="198"/>
      <c r="R12" s="198"/>
      <c r="S12" s="198"/>
      <c r="T12" s="272" t="str">
        <f t="shared" ref="T12:T19" si="2">IF(P12="","",(SUM(P12,R12)))</f>
        <v/>
      </c>
      <c r="U12" s="273"/>
      <c r="V12" s="193" t="str">
        <f t="shared" si="0"/>
        <v/>
      </c>
      <c r="W12" s="209"/>
    </row>
    <row r="13" spans="1:28" ht="20.25" customHeight="1" x14ac:dyDescent="0.2">
      <c r="A13" s="277" t="s">
        <v>88</v>
      </c>
      <c r="B13" s="278"/>
      <c r="C13" s="278"/>
      <c r="D13" s="278"/>
      <c r="E13" s="279"/>
      <c r="F13" s="274"/>
      <c r="G13" s="274"/>
      <c r="H13" s="233"/>
      <c r="I13" s="233"/>
      <c r="J13" s="203"/>
      <c r="K13" s="203"/>
      <c r="L13" s="275"/>
      <c r="M13" s="276"/>
      <c r="N13" s="272" t="str">
        <f t="shared" si="1"/>
        <v/>
      </c>
      <c r="O13" s="273"/>
      <c r="P13" s="198"/>
      <c r="Q13" s="198"/>
      <c r="R13" s="198"/>
      <c r="S13" s="198"/>
      <c r="T13" s="272" t="str">
        <f t="shared" si="2"/>
        <v/>
      </c>
      <c r="U13" s="273"/>
      <c r="V13" s="193" t="str">
        <f t="shared" si="0"/>
        <v/>
      </c>
      <c r="W13" s="209"/>
    </row>
    <row r="14" spans="1:28" ht="20.25" customHeight="1" x14ac:dyDescent="0.2">
      <c r="A14" s="277" t="s">
        <v>88</v>
      </c>
      <c r="B14" s="278"/>
      <c r="C14" s="278"/>
      <c r="D14" s="278"/>
      <c r="E14" s="279"/>
      <c r="F14" s="274"/>
      <c r="G14" s="274"/>
      <c r="H14" s="233"/>
      <c r="I14" s="233"/>
      <c r="J14" s="203"/>
      <c r="K14" s="203"/>
      <c r="L14" s="275"/>
      <c r="M14" s="276"/>
      <c r="N14" s="272" t="str">
        <f t="shared" si="1"/>
        <v/>
      </c>
      <c r="O14" s="273"/>
      <c r="P14" s="198"/>
      <c r="Q14" s="198"/>
      <c r="R14" s="198"/>
      <c r="S14" s="198"/>
      <c r="T14" s="272" t="str">
        <f t="shared" si="2"/>
        <v/>
      </c>
      <c r="U14" s="273"/>
      <c r="V14" s="193" t="str">
        <f t="shared" si="0"/>
        <v/>
      </c>
      <c r="W14" s="209"/>
    </row>
    <row r="15" spans="1:28" ht="20.25" customHeight="1" x14ac:dyDescent="0.2">
      <c r="A15" s="277" t="s">
        <v>88</v>
      </c>
      <c r="B15" s="278"/>
      <c r="C15" s="278"/>
      <c r="D15" s="278"/>
      <c r="E15" s="279"/>
      <c r="F15" s="274"/>
      <c r="G15" s="274"/>
      <c r="H15" s="233"/>
      <c r="I15" s="233"/>
      <c r="J15" s="203"/>
      <c r="K15" s="203"/>
      <c r="L15" s="275"/>
      <c r="M15" s="276"/>
      <c r="N15" s="272" t="str">
        <f t="shared" si="1"/>
        <v/>
      </c>
      <c r="O15" s="273"/>
      <c r="P15" s="198"/>
      <c r="Q15" s="198"/>
      <c r="R15" s="198"/>
      <c r="S15" s="198"/>
      <c r="T15" s="272" t="str">
        <f t="shared" si="2"/>
        <v/>
      </c>
      <c r="U15" s="273"/>
      <c r="V15" s="193" t="str">
        <f t="shared" si="0"/>
        <v/>
      </c>
      <c r="W15" s="209"/>
    </row>
    <row r="16" spans="1:28" ht="20.25" customHeight="1" x14ac:dyDescent="0.2">
      <c r="A16" s="277" t="s">
        <v>88</v>
      </c>
      <c r="B16" s="278"/>
      <c r="C16" s="278"/>
      <c r="D16" s="278"/>
      <c r="E16" s="279"/>
      <c r="F16" s="274"/>
      <c r="G16" s="274"/>
      <c r="H16" s="233"/>
      <c r="I16" s="233"/>
      <c r="J16" s="203"/>
      <c r="K16" s="203"/>
      <c r="L16" s="275"/>
      <c r="M16" s="276"/>
      <c r="N16" s="272" t="str">
        <f t="shared" si="1"/>
        <v/>
      </c>
      <c r="O16" s="273"/>
      <c r="P16" s="198"/>
      <c r="Q16" s="198"/>
      <c r="R16" s="198"/>
      <c r="S16" s="198"/>
      <c r="T16" s="272" t="str">
        <f t="shared" si="2"/>
        <v/>
      </c>
      <c r="U16" s="273"/>
      <c r="V16" s="193" t="str">
        <f t="shared" si="0"/>
        <v/>
      </c>
      <c r="W16" s="209"/>
    </row>
    <row r="17" spans="1:31" s="1" customFormat="1" ht="20.25" customHeight="1" x14ac:dyDescent="0.2">
      <c r="A17" s="277" t="s">
        <v>88</v>
      </c>
      <c r="B17" s="278"/>
      <c r="C17" s="278"/>
      <c r="D17" s="278"/>
      <c r="E17" s="279"/>
      <c r="F17" s="274"/>
      <c r="G17" s="274"/>
      <c r="H17" s="233"/>
      <c r="I17" s="233"/>
      <c r="J17" s="203"/>
      <c r="K17" s="203"/>
      <c r="L17" s="275"/>
      <c r="M17" s="276"/>
      <c r="N17" s="272" t="str">
        <f t="shared" si="1"/>
        <v/>
      </c>
      <c r="O17" s="273"/>
      <c r="P17" s="198"/>
      <c r="Q17" s="198"/>
      <c r="R17" s="198"/>
      <c r="S17" s="198"/>
      <c r="T17" s="272" t="str">
        <f t="shared" si="2"/>
        <v/>
      </c>
      <c r="U17" s="273"/>
      <c r="V17" s="193" t="str">
        <f t="shared" si="0"/>
        <v/>
      </c>
      <c r="W17" s="209"/>
    </row>
    <row r="18" spans="1:31" s="1" customFormat="1" ht="20.25" customHeight="1" x14ac:dyDescent="0.2">
      <c r="A18" s="277" t="s">
        <v>88</v>
      </c>
      <c r="B18" s="278"/>
      <c r="C18" s="278"/>
      <c r="D18" s="278"/>
      <c r="E18" s="279"/>
      <c r="F18" s="274"/>
      <c r="G18" s="274"/>
      <c r="H18" s="233"/>
      <c r="I18" s="233"/>
      <c r="J18" s="203"/>
      <c r="K18" s="203"/>
      <c r="L18" s="275"/>
      <c r="M18" s="276"/>
      <c r="N18" s="272" t="str">
        <f t="shared" si="1"/>
        <v/>
      </c>
      <c r="O18" s="273"/>
      <c r="P18" s="198"/>
      <c r="Q18" s="198"/>
      <c r="R18" s="198"/>
      <c r="S18" s="198"/>
      <c r="T18" s="272" t="str">
        <f t="shared" si="2"/>
        <v/>
      </c>
      <c r="U18" s="273"/>
      <c r="V18" s="193" t="str">
        <f t="shared" si="0"/>
        <v/>
      </c>
      <c r="W18" s="209"/>
    </row>
    <row r="19" spans="1:31" s="1" customFormat="1" ht="20.25" customHeight="1" x14ac:dyDescent="0.2">
      <c r="A19" s="277" t="s">
        <v>88</v>
      </c>
      <c r="B19" s="278"/>
      <c r="C19" s="278"/>
      <c r="D19" s="278"/>
      <c r="E19" s="279"/>
      <c r="F19" s="274"/>
      <c r="G19" s="274"/>
      <c r="H19" s="233"/>
      <c r="I19" s="233"/>
      <c r="J19" s="203"/>
      <c r="K19" s="203"/>
      <c r="L19" s="275"/>
      <c r="M19" s="276"/>
      <c r="N19" s="272" t="str">
        <f t="shared" si="1"/>
        <v/>
      </c>
      <c r="O19" s="273"/>
      <c r="P19" s="198"/>
      <c r="Q19" s="198"/>
      <c r="R19" s="198"/>
      <c r="S19" s="198"/>
      <c r="T19" s="272" t="str">
        <f t="shared" si="2"/>
        <v/>
      </c>
      <c r="U19" s="273"/>
      <c r="V19" s="193" t="str">
        <f t="shared" si="0"/>
        <v/>
      </c>
      <c r="W19" s="209"/>
    </row>
    <row r="20" spans="1:31" ht="18" customHeight="1" x14ac:dyDescent="0.2">
      <c r="A20" s="293" t="s">
        <v>116</v>
      </c>
      <c r="B20" s="294"/>
      <c r="C20" s="294"/>
      <c r="D20" s="294"/>
      <c r="E20" s="295"/>
      <c r="F20" s="297"/>
      <c r="G20" s="298"/>
      <c r="H20" s="298"/>
      <c r="I20" s="298"/>
      <c r="J20" s="298"/>
      <c r="K20" s="298"/>
      <c r="L20" s="298"/>
      <c r="M20" s="299"/>
      <c r="N20" s="213">
        <f>SUM(N11:O19)</f>
        <v>0</v>
      </c>
      <c r="O20" s="214"/>
      <c r="P20" s="216">
        <f>SUM(P11:Q19)</f>
        <v>0</v>
      </c>
      <c r="Q20" s="216"/>
      <c r="R20" s="216">
        <f>SUM(R11:S19)</f>
        <v>0</v>
      </c>
      <c r="S20" s="216"/>
      <c r="T20" s="213">
        <f>SUM(P20,R20)</f>
        <v>0</v>
      </c>
      <c r="U20" s="214"/>
      <c r="V20" s="296">
        <f>N20-T20</f>
        <v>0</v>
      </c>
      <c r="W20" s="218"/>
    </row>
    <row r="21" spans="1:31" x14ac:dyDescent="0.2">
      <c r="A21" s="241" t="s">
        <v>94</v>
      </c>
      <c r="B21" s="242"/>
      <c r="C21" s="242"/>
      <c r="D21" s="242"/>
      <c r="E21" s="242"/>
      <c r="F21" s="242"/>
      <c r="G21" s="242"/>
      <c r="H21" s="242"/>
      <c r="I21" s="242"/>
      <c r="J21" s="242"/>
      <c r="K21" s="242"/>
      <c r="L21" s="242"/>
      <c r="M21" s="242"/>
      <c r="N21" s="242"/>
      <c r="O21" s="242"/>
      <c r="P21" s="242"/>
      <c r="Q21" s="242"/>
      <c r="R21" s="242"/>
      <c r="S21" s="242"/>
      <c r="T21" s="242"/>
      <c r="U21" s="242"/>
      <c r="V21" s="242"/>
      <c r="W21" s="244"/>
    </row>
    <row r="22" spans="1:31" ht="26.25" customHeight="1" x14ac:dyDescent="0.2">
      <c r="A22" s="287" t="s">
        <v>117</v>
      </c>
      <c r="B22" s="287"/>
      <c r="C22" s="287"/>
      <c r="D22" s="287"/>
      <c r="E22" s="287"/>
      <c r="F22" s="245"/>
      <c r="G22" s="246"/>
      <c r="H22" s="246"/>
      <c r="I22" s="246"/>
      <c r="J22" s="246"/>
      <c r="K22" s="246"/>
      <c r="L22" s="246"/>
      <c r="M22" s="247"/>
      <c r="N22" s="288" t="s">
        <v>96</v>
      </c>
      <c r="O22" s="289"/>
      <c r="P22" s="306" t="s">
        <v>98</v>
      </c>
      <c r="Q22" s="226"/>
      <c r="R22" s="306" t="s">
        <v>98</v>
      </c>
      <c r="S22" s="226"/>
      <c r="T22" s="304">
        <f>IF(P22="[Complete as applicable]","",(SUM(P22,R22)))</f>
        <v>0</v>
      </c>
      <c r="U22" s="305"/>
      <c r="V22" s="302" t="str">
        <f>IF(N22="[Enter Indirect]","",N22-T22)</f>
        <v/>
      </c>
      <c r="W22" s="303"/>
    </row>
    <row r="23" spans="1:31" ht="12.75" customHeight="1" x14ac:dyDescent="0.2">
      <c r="A23" s="241" t="s">
        <v>62</v>
      </c>
      <c r="B23" s="242"/>
      <c r="C23" s="242"/>
      <c r="D23" s="242"/>
      <c r="E23" s="242"/>
      <c r="F23" s="242"/>
      <c r="G23" s="242"/>
      <c r="H23" s="242"/>
      <c r="I23" s="242"/>
      <c r="J23" s="242"/>
      <c r="K23" s="242"/>
      <c r="L23" s="242"/>
      <c r="M23" s="242"/>
      <c r="N23" s="242"/>
      <c r="O23" s="242"/>
      <c r="P23" s="242"/>
      <c r="Q23" s="242"/>
      <c r="R23" s="242"/>
      <c r="S23" s="242"/>
      <c r="T23" s="242"/>
      <c r="U23" s="242"/>
      <c r="V23" s="242"/>
      <c r="W23" s="244"/>
    </row>
    <row r="24" spans="1:31" ht="30" customHeight="1" thickBot="1" x14ac:dyDescent="0.25">
      <c r="A24" s="300" t="s">
        <v>118</v>
      </c>
      <c r="B24" s="301"/>
      <c r="C24" s="301"/>
      <c r="D24" s="301"/>
      <c r="E24" s="301"/>
      <c r="F24" s="290"/>
      <c r="G24" s="291"/>
      <c r="H24" s="291"/>
      <c r="I24" s="291"/>
      <c r="J24" s="291"/>
      <c r="K24" s="291"/>
      <c r="L24" s="291"/>
      <c r="M24" s="292"/>
      <c r="N24" s="231">
        <f>SUM(N20,N22)</f>
        <v>0</v>
      </c>
      <c r="O24" s="232"/>
      <c r="P24" s="216">
        <f>SUM(P20,P22)</f>
        <v>0</v>
      </c>
      <c r="Q24" s="216"/>
      <c r="R24" s="216">
        <f>SUM(R20,R22)</f>
        <v>0</v>
      </c>
      <c r="S24" s="216"/>
      <c r="T24" s="231">
        <f>SUM(T20,T22)</f>
        <v>0</v>
      </c>
      <c r="U24" s="232"/>
      <c r="V24" s="296">
        <f>IF(N24="","",N24-T24)</f>
        <v>0</v>
      </c>
      <c r="W24" s="218"/>
    </row>
    <row r="25" spans="1:31" x14ac:dyDescent="0.2">
      <c r="A25" s="35"/>
      <c r="B25" s="3"/>
      <c r="C25" s="3"/>
      <c r="D25" s="3"/>
      <c r="E25" s="3"/>
      <c r="F25" s="3"/>
      <c r="G25" s="3"/>
      <c r="H25" s="3"/>
      <c r="I25" s="3"/>
      <c r="J25" s="3"/>
      <c r="K25" s="3"/>
      <c r="L25" s="3"/>
      <c r="M25" s="3"/>
      <c r="N25" s="3"/>
      <c r="O25" s="3"/>
      <c r="P25" s="3"/>
      <c r="Q25" s="3"/>
      <c r="R25" s="3"/>
      <c r="S25" s="3"/>
      <c r="T25" s="3"/>
      <c r="U25" s="3"/>
      <c r="V25" s="3"/>
      <c r="W25" s="16"/>
    </row>
    <row r="26" spans="1:31" x14ac:dyDescent="0.2">
      <c r="A26" s="286" t="s">
        <v>69</v>
      </c>
      <c r="B26" s="286"/>
      <c r="C26" s="286"/>
      <c r="D26" s="286"/>
      <c r="E26" s="286"/>
      <c r="F26" s="286"/>
      <c r="G26" s="286"/>
      <c r="H26" s="286"/>
      <c r="I26" s="286"/>
      <c r="J26" s="286"/>
      <c r="K26" s="286"/>
      <c r="L26" s="286"/>
      <c r="M26" s="286"/>
      <c r="N26" s="286"/>
      <c r="O26" s="286"/>
      <c r="P26" s="286"/>
      <c r="Q26" s="286"/>
      <c r="R26" s="286"/>
      <c r="S26" s="286"/>
      <c r="T26" s="286"/>
      <c r="U26" s="286"/>
      <c r="V26" s="286"/>
      <c r="W26" s="286"/>
      <c r="X26" s="27"/>
      <c r="Y26" s="27"/>
      <c r="Z26" s="27"/>
      <c r="AA26" s="27"/>
      <c r="AB26" s="27"/>
      <c r="AC26" s="27"/>
      <c r="AD26" s="27"/>
      <c r="AE26" s="27"/>
    </row>
    <row r="27" spans="1:31" ht="61.5" customHeight="1" x14ac:dyDescent="0.2">
      <c r="A27" s="211" t="s">
        <v>249</v>
      </c>
      <c r="B27" s="211"/>
      <c r="C27" s="211"/>
      <c r="D27" s="211"/>
      <c r="E27" s="211"/>
      <c r="F27" s="211"/>
      <c r="G27" s="211"/>
      <c r="H27" s="211"/>
      <c r="I27" s="211"/>
      <c r="J27" s="211"/>
      <c r="K27" s="211"/>
      <c r="L27" s="211"/>
      <c r="M27" s="211"/>
      <c r="N27" s="211"/>
      <c r="O27" s="211"/>
      <c r="P27" s="211"/>
      <c r="Q27" s="211"/>
      <c r="R27" s="211"/>
      <c r="S27" s="211"/>
      <c r="T27" s="211"/>
      <c r="U27" s="211"/>
      <c r="V27" s="211"/>
      <c r="W27" s="211"/>
      <c r="X27" s="30"/>
      <c r="Y27" s="30"/>
      <c r="Z27" s="30"/>
      <c r="AA27" s="30"/>
      <c r="AB27" s="30"/>
      <c r="AC27" s="29"/>
      <c r="AD27" s="28"/>
      <c r="AE27" s="28"/>
    </row>
  </sheetData>
  <sheetProtection algorithmName="SHA-512" hashValue="zWI4S+eL8MPrlU8q/e3LK+PJKId+L9f0YB74y6xbSfpk4Vg8ADx8YF3tjdR8kKfYumjjsDYBN+9gHIGYjWinkg==" saltValue="K9edFrswHfBDVVJfBI6e3w==" spinCount="100000" sheet="1" selectLockedCells="1"/>
  <mergeCells count="140">
    <mergeCell ref="A26:W26"/>
    <mergeCell ref="A27:W27"/>
    <mergeCell ref="A23:W23"/>
    <mergeCell ref="A22:E22"/>
    <mergeCell ref="N22:O22"/>
    <mergeCell ref="F22:M22"/>
    <mergeCell ref="F24:M24"/>
    <mergeCell ref="A20:E20"/>
    <mergeCell ref="N20:O20"/>
    <mergeCell ref="P20:Q20"/>
    <mergeCell ref="R20:S20"/>
    <mergeCell ref="T20:U20"/>
    <mergeCell ref="V20:W20"/>
    <mergeCell ref="F20:M20"/>
    <mergeCell ref="A21:W21"/>
    <mergeCell ref="A24:E24"/>
    <mergeCell ref="N24:O24"/>
    <mergeCell ref="V22:W22"/>
    <mergeCell ref="T22:U22"/>
    <mergeCell ref="P22:Q22"/>
    <mergeCell ref="R22:S22"/>
    <mergeCell ref="R24:S24"/>
    <mergeCell ref="T24:U24"/>
    <mergeCell ref="V24:W24"/>
    <mergeCell ref="P24:Q24"/>
    <mergeCell ref="T11:U11"/>
    <mergeCell ref="V11:W11"/>
    <mergeCell ref="P8:Q8"/>
    <mergeCell ref="R8:S8"/>
    <mergeCell ref="P9:Q9"/>
    <mergeCell ref="R9:S9"/>
    <mergeCell ref="A6:W6"/>
    <mergeCell ref="A7:E9"/>
    <mergeCell ref="H7:I9"/>
    <mergeCell ref="J7:K9"/>
    <mergeCell ref="L7:M9"/>
    <mergeCell ref="N9:O9"/>
    <mergeCell ref="T9:U9"/>
    <mergeCell ref="V9:W9"/>
    <mergeCell ref="F7:G9"/>
    <mergeCell ref="A10:W10"/>
    <mergeCell ref="A11:E11"/>
    <mergeCell ref="H11:I11"/>
    <mergeCell ref="J11:K11"/>
    <mergeCell ref="L11:M11"/>
    <mergeCell ref="N11:O11"/>
    <mergeCell ref="P11:Q11"/>
    <mergeCell ref="R11:S11"/>
    <mergeCell ref="F11:G11"/>
    <mergeCell ref="F12:G12"/>
    <mergeCell ref="A12:E12"/>
    <mergeCell ref="H12:I12"/>
    <mergeCell ref="J12:K12"/>
    <mergeCell ref="L12:M12"/>
    <mergeCell ref="N12:O12"/>
    <mergeCell ref="P12:Q12"/>
    <mergeCell ref="R12:S12"/>
    <mergeCell ref="A16:E16"/>
    <mergeCell ref="R19:S19"/>
    <mergeCell ref="F19:G19"/>
    <mergeCell ref="A18:E18"/>
    <mergeCell ref="H18:I18"/>
    <mergeCell ref="J18:K18"/>
    <mergeCell ref="L18:M18"/>
    <mergeCell ref="N18:O18"/>
    <mergeCell ref="P18:Q18"/>
    <mergeCell ref="R18:S18"/>
    <mergeCell ref="F18:G18"/>
    <mergeCell ref="R16:S16"/>
    <mergeCell ref="F16:G16"/>
    <mergeCell ref="F17:G17"/>
    <mergeCell ref="A17:E17"/>
    <mergeCell ref="A19:E19"/>
    <mergeCell ref="H17:I17"/>
    <mergeCell ref="J17:K17"/>
    <mergeCell ref="L17:M17"/>
    <mergeCell ref="N17:O17"/>
    <mergeCell ref="P17:Q17"/>
    <mergeCell ref="H19:I19"/>
    <mergeCell ref="J19:K19"/>
    <mergeCell ref="L19:M19"/>
    <mergeCell ref="A15:E15"/>
    <mergeCell ref="A14:E14"/>
    <mergeCell ref="H14:I14"/>
    <mergeCell ref="J14:K14"/>
    <mergeCell ref="F14:G14"/>
    <mergeCell ref="T12:U12"/>
    <mergeCell ref="V12:W12"/>
    <mergeCell ref="A13:E13"/>
    <mergeCell ref="H13:I13"/>
    <mergeCell ref="J13:K13"/>
    <mergeCell ref="L13:M13"/>
    <mergeCell ref="N13:O13"/>
    <mergeCell ref="P13:Q13"/>
    <mergeCell ref="R15:S15"/>
    <mergeCell ref="F13:G13"/>
    <mergeCell ref="L14:M14"/>
    <mergeCell ref="N14:O14"/>
    <mergeCell ref="P14:Q14"/>
    <mergeCell ref="R14:S14"/>
    <mergeCell ref="V16:W16"/>
    <mergeCell ref="T15:U15"/>
    <mergeCell ref="V15:W15"/>
    <mergeCell ref="T13:U13"/>
    <mergeCell ref="V13:W13"/>
    <mergeCell ref="R13:S13"/>
    <mergeCell ref="V14:W14"/>
    <mergeCell ref="T14:U14"/>
    <mergeCell ref="V19:W19"/>
    <mergeCell ref="T18:U18"/>
    <mergeCell ref="V18:W18"/>
    <mergeCell ref="T17:U17"/>
    <mergeCell ref="V17:W17"/>
    <mergeCell ref="R17:S17"/>
    <mergeCell ref="N19:O19"/>
    <mergeCell ref="P19:Q19"/>
    <mergeCell ref="T19:U19"/>
    <mergeCell ref="F15:G15"/>
    <mergeCell ref="T16:U16"/>
    <mergeCell ref="H16:I16"/>
    <mergeCell ref="J16:K16"/>
    <mergeCell ref="L16:M16"/>
    <mergeCell ref="N16:O16"/>
    <mergeCell ref="P16:Q16"/>
    <mergeCell ref="H15:I15"/>
    <mergeCell ref="J15:K15"/>
    <mergeCell ref="L15:M15"/>
    <mergeCell ref="N15:O15"/>
    <mergeCell ref="P15:Q15"/>
    <mergeCell ref="N7:O8"/>
    <mergeCell ref="P7:S7"/>
    <mergeCell ref="T7:U8"/>
    <mergeCell ref="V7:W8"/>
    <mergeCell ref="E5:W5"/>
    <mergeCell ref="E4:N4"/>
    <mergeCell ref="E1:W1"/>
    <mergeCell ref="E2:W2"/>
    <mergeCell ref="E3:W3"/>
    <mergeCell ref="O4:R4"/>
    <mergeCell ref="S4:W4"/>
  </mergeCells>
  <phoneticPr fontId="0" type="noConversion"/>
  <printOptions horizontalCentered="1"/>
  <pageMargins left="0.25" right="0.25" top="0.25" bottom="0.5" header="0.25" footer="0.25"/>
  <pageSetup scale="90" orientation="landscape" r:id="rId1"/>
  <headerFooter>
    <oddFooter>&amp;LAppendix B (Required Forms), Exhibit 11 (Proposed Budget)&amp;RPage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A1:BB28"/>
  <sheetViews>
    <sheetView showWhiteSpace="0" zoomScaleNormal="100" workbookViewId="0">
      <selection activeCell="E11" sqref="E11:F11"/>
    </sheetView>
  </sheetViews>
  <sheetFormatPr defaultColWidth="9.140625" defaultRowHeight="12.75" x14ac:dyDescent="0.2"/>
  <cols>
    <col min="1" max="4" width="7.71093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35" width="3.7109375" customWidth="1"/>
    <col min="36" max="36" width="60.42578125" bestFit="1" customWidth="1"/>
    <col min="37" max="83" width="3.7109375" customWidth="1"/>
  </cols>
  <sheetData>
    <row r="1" spans="1:54" ht="21.95" customHeight="1" x14ac:dyDescent="0.2">
      <c r="A1" s="2" t="str">
        <f>T('Cover Page'!A3)</f>
        <v>Program Services:</v>
      </c>
      <c r="E1" s="109" t="str">
        <f>T('Cover Page'!G3)</f>
        <v>Traditional Legal Assistance (National Family Caregiver Support Services) for FCSP-R</v>
      </c>
      <c r="F1" s="109"/>
      <c r="G1" s="109"/>
      <c r="H1" s="109"/>
      <c r="I1" s="109"/>
      <c r="J1" s="109"/>
      <c r="K1" s="109"/>
      <c r="L1" s="109"/>
      <c r="M1" s="109"/>
      <c r="N1" s="109"/>
      <c r="O1" s="109"/>
      <c r="P1" s="109"/>
      <c r="Q1" s="109"/>
      <c r="R1" s="109"/>
      <c r="S1" s="109"/>
      <c r="T1" s="109"/>
      <c r="U1" s="109"/>
      <c r="V1" s="109"/>
      <c r="W1" s="109"/>
      <c r="X1" s="109"/>
      <c r="Y1" s="109"/>
      <c r="Z1" s="109"/>
      <c r="AA1" s="109"/>
      <c r="AB1" s="109"/>
    </row>
    <row r="2" spans="1:54" ht="21.95" customHeight="1" x14ac:dyDescent="0.2">
      <c r="A2" s="2" t="str">
        <f>T('Cover Page'!A5)</f>
        <v>Fiscal Year:</v>
      </c>
      <c r="E2" s="335" t="str">
        <f>T('Cover Page'!G5:AK5)</f>
        <v>2023-24</v>
      </c>
      <c r="F2" s="335"/>
      <c r="G2" s="335"/>
      <c r="H2" s="335"/>
      <c r="I2" s="335"/>
      <c r="J2" s="335"/>
      <c r="K2" s="335"/>
      <c r="L2" s="335"/>
      <c r="M2" s="335"/>
      <c r="N2" s="335"/>
      <c r="O2" s="335"/>
      <c r="P2" s="335"/>
      <c r="Q2" s="335"/>
      <c r="R2" s="335"/>
      <c r="S2" s="335"/>
      <c r="T2" s="335"/>
      <c r="U2" s="335"/>
      <c r="V2" s="335"/>
      <c r="W2" s="335"/>
      <c r="X2" s="335"/>
      <c r="Y2" s="335"/>
      <c r="Z2" s="335"/>
      <c r="AA2" s="335"/>
      <c r="AB2" s="335"/>
    </row>
    <row r="3" spans="1:54" s="7" customFormat="1" ht="21.95" hidden="1" customHeight="1" x14ac:dyDescent="0.2">
      <c r="A3" s="11" t="str">
        <f>T('Cover Page'!A6)</f>
        <v>Subaward Number:</v>
      </c>
      <c r="B3" s="11"/>
      <c r="C3" s="11"/>
      <c r="D3" s="11"/>
      <c r="E3" s="116" t="str">
        <f>T('Cover Page'!G6:AK6)</f>
        <v>[Enter Subaward Number]</v>
      </c>
      <c r="F3" s="116"/>
      <c r="G3" s="116"/>
      <c r="H3" s="116"/>
      <c r="I3" s="116"/>
      <c r="J3" s="116"/>
      <c r="K3" s="116"/>
      <c r="L3" s="116"/>
      <c r="M3" s="116"/>
      <c r="N3" s="116"/>
      <c r="O3" s="116"/>
      <c r="P3" s="116"/>
      <c r="Q3" s="116"/>
      <c r="R3" s="116"/>
      <c r="S3" s="116"/>
      <c r="T3" s="116"/>
      <c r="U3" s="116"/>
      <c r="V3" s="116"/>
      <c r="W3" s="116"/>
      <c r="X3" s="116"/>
      <c r="Y3" s="116"/>
      <c r="Z3" s="116"/>
      <c r="AA3" s="116"/>
      <c r="AB3" s="116"/>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1.95" hidden="1" customHeight="1" x14ac:dyDescent="0.2">
      <c r="A4" s="11" t="s">
        <v>22</v>
      </c>
      <c r="B4" s="11"/>
      <c r="C4" s="11"/>
      <c r="D4" s="11"/>
      <c r="E4" s="206" t="str">
        <f>T('Cover Page'!G7:L7)</f>
        <v xml:space="preserve"> N/A</v>
      </c>
      <c r="F4" s="206"/>
      <c r="G4" s="206"/>
      <c r="H4" s="206"/>
      <c r="I4" s="206"/>
      <c r="J4" s="206"/>
      <c r="K4" s="206"/>
      <c r="L4" s="206"/>
      <c r="M4" s="206"/>
      <c r="N4" s="206"/>
      <c r="O4" s="206"/>
      <c r="P4" s="206"/>
      <c r="Q4" s="117" t="s">
        <v>24</v>
      </c>
      <c r="R4" s="117"/>
      <c r="S4" s="117"/>
      <c r="T4" s="117"/>
      <c r="U4" s="117"/>
      <c r="V4" s="116" t="str">
        <f>T('Cover Page'!Z7:AF7)</f>
        <v xml:space="preserve"> N/A</v>
      </c>
      <c r="W4" s="116"/>
      <c r="X4" s="116"/>
      <c r="Y4" s="116"/>
      <c r="Z4" s="116"/>
      <c r="AA4" s="116"/>
      <c r="AB4" s="116"/>
      <c r="AC4" s="8"/>
      <c r="AD4" s="8"/>
      <c r="AE4" s="8"/>
      <c r="AF4" s="8"/>
      <c r="AG4" s="8"/>
      <c r="AH4" s="8"/>
      <c r="AI4" s="8"/>
      <c r="AJ4" s="8"/>
      <c r="AK4" s="8"/>
      <c r="AZ4" s="13"/>
      <c r="BB4" s="14"/>
    </row>
    <row r="5" spans="1:54" ht="21.95" customHeight="1" x14ac:dyDescent="0.2">
      <c r="A5" s="2" t="str">
        <f>T('Cover Page'!A8:F8)</f>
        <v>Bidder's Legal Name:</v>
      </c>
      <c r="B5" s="1"/>
      <c r="C5" s="1"/>
      <c r="D5" s="1"/>
      <c r="E5" s="116" t="str">
        <f>T('Cover Page'!G8:AK8)</f>
        <v>[Enter Legal Name]</v>
      </c>
      <c r="F5" s="116"/>
      <c r="G5" s="116"/>
      <c r="H5" s="116"/>
      <c r="I5" s="116"/>
      <c r="J5" s="116"/>
      <c r="K5" s="116"/>
      <c r="L5" s="116"/>
      <c r="M5" s="116"/>
      <c r="N5" s="116"/>
      <c r="O5" s="116"/>
      <c r="P5" s="116"/>
      <c r="Q5" s="116"/>
      <c r="R5" s="116"/>
      <c r="S5" s="116"/>
      <c r="T5" s="116"/>
      <c r="U5" s="116"/>
      <c r="V5" s="116"/>
      <c r="W5" s="116"/>
      <c r="X5" s="116"/>
      <c r="Y5" s="116"/>
      <c r="Z5" s="116"/>
      <c r="AA5" s="116"/>
      <c r="AB5" s="116"/>
    </row>
    <row r="6" spans="1:54" ht="25.5" customHeight="1" thickBot="1" x14ac:dyDescent="0.25">
      <c r="A6" s="117" t="s">
        <v>119</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row>
    <row r="7" spans="1:54" ht="21" customHeight="1" x14ac:dyDescent="0.2">
      <c r="A7" s="265" t="s">
        <v>120</v>
      </c>
      <c r="B7" s="266"/>
      <c r="C7" s="266"/>
      <c r="D7" s="266"/>
      <c r="E7" s="265" t="s">
        <v>121</v>
      </c>
      <c r="F7" s="265"/>
      <c r="G7" s="265" t="s">
        <v>122</v>
      </c>
      <c r="H7" s="265"/>
      <c r="I7" s="265" t="s">
        <v>74</v>
      </c>
      <c r="J7" s="267"/>
      <c r="K7" s="177" t="s">
        <v>75</v>
      </c>
      <c r="L7" s="178"/>
      <c r="M7" s="181" t="s">
        <v>236</v>
      </c>
      <c r="N7" s="182"/>
      <c r="O7" s="185" t="s">
        <v>246</v>
      </c>
      <c r="P7" s="186"/>
      <c r="Q7" s="186"/>
      <c r="R7" s="186"/>
      <c r="S7" s="186"/>
      <c r="T7" s="186"/>
      <c r="U7" s="186"/>
      <c r="V7" s="186"/>
      <c r="W7" s="186"/>
      <c r="X7" s="187"/>
      <c r="Y7" s="177" t="s">
        <v>123</v>
      </c>
      <c r="Z7" s="178"/>
      <c r="AA7" s="181" t="s">
        <v>77</v>
      </c>
      <c r="AB7" s="182"/>
      <c r="AC7" s="3"/>
    </row>
    <row r="8" spans="1:54" ht="36.75" customHeight="1" x14ac:dyDescent="0.2">
      <c r="A8" s="265"/>
      <c r="B8" s="266"/>
      <c r="C8" s="266"/>
      <c r="D8" s="266"/>
      <c r="E8" s="265"/>
      <c r="F8" s="265"/>
      <c r="G8" s="265"/>
      <c r="H8" s="265"/>
      <c r="I8" s="265"/>
      <c r="J8" s="267"/>
      <c r="K8" s="179"/>
      <c r="L8" s="180"/>
      <c r="M8" s="183"/>
      <c r="N8" s="184"/>
      <c r="O8" s="265" t="s">
        <v>78</v>
      </c>
      <c r="P8" s="265"/>
      <c r="Q8" s="265"/>
      <c r="R8" s="265"/>
      <c r="S8" s="265" t="s">
        <v>79</v>
      </c>
      <c r="T8" s="265"/>
      <c r="U8" s="265"/>
      <c r="V8" s="265"/>
      <c r="W8" s="267" t="s">
        <v>80</v>
      </c>
      <c r="X8" s="270"/>
      <c r="Y8" s="179"/>
      <c r="Z8" s="180"/>
      <c r="AA8" s="179"/>
      <c r="AB8" s="188"/>
      <c r="AC8" s="3"/>
    </row>
    <row r="9" spans="1:54" s="4" customFormat="1" ht="27.75" customHeight="1" x14ac:dyDescent="0.2">
      <c r="A9" s="266"/>
      <c r="B9" s="266"/>
      <c r="C9" s="266"/>
      <c r="D9" s="266"/>
      <c r="E9" s="265"/>
      <c r="F9" s="265"/>
      <c r="G9" s="265"/>
      <c r="H9" s="265"/>
      <c r="I9" s="265"/>
      <c r="J9" s="267"/>
      <c r="K9" s="268" t="s">
        <v>81</v>
      </c>
      <c r="L9" s="269"/>
      <c r="M9" s="183" t="s">
        <v>82</v>
      </c>
      <c r="N9" s="184"/>
      <c r="O9" s="265" t="s">
        <v>83</v>
      </c>
      <c r="P9" s="265"/>
      <c r="Q9" s="265" t="s">
        <v>84</v>
      </c>
      <c r="R9" s="266"/>
      <c r="S9" s="265" t="s">
        <v>83</v>
      </c>
      <c r="T9" s="265"/>
      <c r="U9" s="265" t="s">
        <v>84</v>
      </c>
      <c r="V9" s="266"/>
      <c r="W9" s="267" t="s">
        <v>83</v>
      </c>
      <c r="X9" s="270"/>
      <c r="Y9" s="268" t="s">
        <v>85</v>
      </c>
      <c r="Z9" s="269"/>
      <c r="AA9" s="268" t="s">
        <v>86</v>
      </c>
      <c r="AB9" s="184"/>
      <c r="AC9" s="3"/>
    </row>
    <row r="10" spans="1:54" x14ac:dyDescent="0.2">
      <c r="A10" s="241" t="s">
        <v>87</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4"/>
      <c r="AC10" s="3"/>
    </row>
    <row r="11" spans="1:54" s="1" customFormat="1" ht="23.25" customHeight="1" x14ac:dyDescent="0.2">
      <c r="A11" s="332" t="s">
        <v>124</v>
      </c>
      <c r="B11" s="332"/>
      <c r="C11" s="332"/>
      <c r="D11" s="332"/>
      <c r="E11" s="333"/>
      <c r="F11" s="333"/>
      <c r="G11" s="334"/>
      <c r="H11" s="334"/>
      <c r="I11" s="234"/>
      <c r="J11" s="201"/>
      <c r="K11" s="213" t="str">
        <f t="shared" ref="K11:K18" si="0">IF(E11="","",E11*G11*I11)</f>
        <v/>
      </c>
      <c r="L11" s="214"/>
      <c r="M11" s="200"/>
      <c r="N11" s="198"/>
      <c r="O11" s="198"/>
      <c r="P11" s="198"/>
      <c r="Q11" s="198"/>
      <c r="R11" s="198"/>
      <c r="S11" s="198"/>
      <c r="T11" s="198"/>
      <c r="U11" s="198"/>
      <c r="V11" s="198"/>
      <c r="W11" s="196"/>
      <c r="X11" s="197"/>
      <c r="Y11" s="213" t="str">
        <f t="shared" ref="Y11:Y18" si="1">IF(K11="","",SUM(M11:X11))</f>
        <v/>
      </c>
      <c r="Z11" s="214"/>
      <c r="AA11" s="208" t="str">
        <f t="shared" ref="AA11:AA18" si="2">IF(K11="","",(K11-Y11))</f>
        <v/>
      </c>
      <c r="AB11" s="209"/>
      <c r="AC11" s="3"/>
    </row>
    <row r="12" spans="1:54" ht="23.25" customHeight="1" x14ac:dyDescent="0.2">
      <c r="A12" s="332" t="s">
        <v>125</v>
      </c>
      <c r="B12" s="332"/>
      <c r="C12" s="332"/>
      <c r="D12" s="332"/>
      <c r="E12" s="328"/>
      <c r="F12" s="329"/>
      <c r="G12" s="330"/>
      <c r="H12" s="331"/>
      <c r="I12" s="201"/>
      <c r="J12" s="202"/>
      <c r="K12" s="213" t="str">
        <f t="shared" si="0"/>
        <v/>
      </c>
      <c r="L12" s="214"/>
      <c r="M12" s="199"/>
      <c r="N12" s="200"/>
      <c r="O12" s="324"/>
      <c r="P12" s="200"/>
      <c r="Q12" s="324"/>
      <c r="R12" s="200"/>
      <c r="S12" s="324"/>
      <c r="T12" s="200"/>
      <c r="U12" s="324"/>
      <c r="V12" s="200"/>
      <c r="W12" s="197"/>
      <c r="X12" s="325"/>
      <c r="Y12" s="213" t="str">
        <f t="shared" si="1"/>
        <v/>
      </c>
      <c r="Z12" s="214"/>
      <c r="AA12" s="208" t="str">
        <f t="shared" si="2"/>
        <v/>
      </c>
      <c r="AB12" s="209"/>
      <c r="AC12" s="3"/>
    </row>
    <row r="13" spans="1:54" ht="23.25" customHeight="1" x14ac:dyDescent="0.2">
      <c r="A13" s="326" t="s">
        <v>126</v>
      </c>
      <c r="B13" s="327"/>
      <c r="C13" s="327"/>
      <c r="D13" s="327"/>
      <c r="E13" s="328"/>
      <c r="F13" s="329"/>
      <c r="G13" s="330"/>
      <c r="H13" s="331"/>
      <c r="I13" s="201"/>
      <c r="J13" s="202"/>
      <c r="K13" s="194" t="str">
        <f t="shared" si="0"/>
        <v/>
      </c>
      <c r="L13" s="195"/>
      <c r="M13" s="199"/>
      <c r="N13" s="200"/>
      <c r="O13" s="324"/>
      <c r="P13" s="200"/>
      <c r="Q13" s="324"/>
      <c r="R13" s="200"/>
      <c r="S13" s="324"/>
      <c r="T13" s="200"/>
      <c r="U13" s="324"/>
      <c r="V13" s="200"/>
      <c r="W13" s="197"/>
      <c r="X13" s="325"/>
      <c r="Y13" s="213" t="str">
        <f t="shared" si="1"/>
        <v/>
      </c>
      <c r="Z13" s="214"/>
      <c r="AA13" s="208" t="str">
        <f t="shared" si="2"/>
        <v/>
      </c>
      <c r="AB13" s="209"/>
      <c r="AC13" s="3"/>
    </row>
    <row r="14" spans="1:54" ht="23.25" customHeight="1" x14ac:dyDescent="0.2">
      <c r="A14" s="326" t="s">
        <v>126</v>
      </c>
      <c r="B14" s="327"/>
      <c r="C14" s="327"/>
      <c r="D14" s="327"/>
      <c r="E14" s="328"/>
      <c r="F14" s="329"/>
      <c r="G14" s="330"/>
      <c r="H14" s="331"/>
      <c r="I14" s="201"/>
      <c r="J14" s="202"/>
      <c r="K14" s="194" t="str">
        <f t="shared" si="0"/>
        <v/>
      </c>
      <c r="L14" s="195"/>
      <c r="M14" s="199"/>
      <c r="N14" s="200"/>
      <c r="O14" s="324"/>
      <c r="P14" s="200"/>
      <c r="Q14" s="324"/>
      <c r="R14" s="200"/>
      <c r="S14" s="324"/>
      <c r="T14" s="200"/>
      <c r="U14" s="324"/>
      <c r="V14" s="200"/>
      <c r="W14" s="197"/>
      <c r="X14" s="325"/>
      <c r="Y14" s="194" t="str">
        <f t="shared" si="1"/>
        <v/>
      </c>
      <c r="Z14" s="195"/>
      <c r="AA14" s="192" t="str">
        <f t="shared" si="2"/>
        <v/>
      </c>
      <c r="AB14" s="193"/>
      <c r="AC14" s="3"/>
    </row>
    <row r="15" spans="1:54" ht="23.25" customHeight="1" x14ac:dyDescent="0.2">
      <c r="A15" s="326" t="s">
        <v>126</v>
      </c>
      <c r="B15" s="327"/>
      <c r="C15" s="327"/>
      <c r="D15" s="327"/>
      <c r="E15" s="328"/>
      <c r="F15" s="329"/>
      <c r="G15" s="330"/>
      <c r="H15" s="331"/>
      <c r="I15" s="201"/>
      <c r="J15" s="202"/>
      <c r="K15" s="194" t="str">
        <f t="shared" si="0"/>
        <v/>
      </c>
      <c r="L15" s="195"/>
      <c r="M15" s="199"/>
      <c r="N15" s="200"/>
      <c r="O15" s="324"/>
      <c r="P15" s="200"/>
      <c r="Q15" s="324"/>
      <c r="R15" s="200"/>
      <c r="S15" s="324"/>
      <c r="T15" s="200"/>
      <c r="U15" s="324"/>
      <c r="V15" s="200"/>
      <c r="W15" s="197"/>
      <c r="X15" s="325"/>
      <c r="Y15" s="194" t="str">
        <f t="shared" si="1"/>
        <v/>
      </c>
      <c r="Z15" s="195"/>
      <c r="AA15" s="192" t="str">
        <f t="shared" si="2"/>
        <v/>
      </c>
      <c r="AB15" s="193"/>
      <c r="AC15" s="3"/>
    </row>
    <row r="16" spans="1:54" ht="23.25" customHeight="1" x14ac:dyDescent="0.2">
      <c r="A16" s="326" t="s">
        <v>126</v>
      </c>
      <c r="B16" s="327"/>
      <c r="C16" s="327"/>
      <c r="D16" s="327"/>
      <c r="E16" s="328"/>
      <c r="F16" s="329"/>
      <c r="G16" s="330"/>
      <c r="H16" s="331"/>
      <c r="I16" s="201"/>
      <c r="J16" s="202"/>
      <c r="K16" s="194" t="str">
        <f t="shared" si="0"/>
        <v/>
      </c>
      <c r="L16" s="195"/>
      <c r="M16" s="199"/>
      <c r="N16" s="200"/>
      <c r="O16" s="324"/>
      <c r="P16" s="200"/>
      <c r="Q16" s="324"/>
      <c r="R16" s="200"/>
      <c r="S16" s="324"/>
      <c r="T16" s="200"/>
      <c r="U16" s="324"/>
      <c r="V16" s="200"/>
      <c r="W16" s="197"/>
      <c r="X16" s="325"/>
      <c r="Y16" s="194" t="str">
        <f t="shared" si="1"/>
        <v/>
      </c>
      <c r="Z16" s="195"/>
      <c r="AA16" s="192" t="str">
        <f t="shared" si="2"/>
        <v/>
      </c>
      <c r="AB16" s="193"/>
      <c r="AC16" s="3"/>
    </row>
    <row r="17" spans="1:36" ht="23.25" customHeight="1" x14ac:dyDescent="0.2">
      <c r="A17" s="326" t="s">
        <v>126</v>
      </c>
      <c r="B17" s="327"/>
      <c r="C17" s="327"/>
      <c r="D17" s="327"/>
      <c r="E17" s="328"/>
      <c r="F17" s="329"/>
      <c r="G17" s="330"/>
      <c r="H17" s="331"/>
      <c r="I17" s="201"/>
      <c r="J17" s="202"/>
      <c r="K17" s="194" t="str">
        <f t="shared" si="0"/>
        <v/>
      </c>
      <c r="L17" s="195"/>
      <c r="M17" s="199"/>
      <c r="N17" s="200"/>
      <c r="O17" s="324"/>
      <c r="P17" s="200"/>
      <c r="Q17" s="324"/>
      <c r="R17" s="200"/>
      <c r="S17" s="324"/>
      <c r="T17" s="200"/>
      <c r="U17" s="324"/>
      <c r="V17" s="200"/>
      <c r="W17" s="197"/>
      <c r="X17" s="325"/>
      <c r="Y17" s="194" t="str">
        <f t="shared" si="1"/>
        <v/>
      </c>
      <c r="Z17" s="195"/>
      <c r="AA17" s="192" t="str">
        <f t="shared" si="2"/>
        <v/>
      </c>
      <c r="AB17" s="193"/>
      <c r="AC17" s="3"/>
    </row>
    <row r="18" spans="1:36" ht="23.25" customHeight="1" x14ac:dyDescent="0.2">
      <c r="A18" s="326" t="s">
        <v>126</v>
      </c>
      <c r="B18" s="327"/>
      <c r="C18" s="327"/>
      <c r="D18" s="327"/>
      <c r="E18" s="328"/>
      <c r="F18" s="329"/>
      <c r="G18" s="330"/>
      <c r="H18" s="331"/>
      <c r="I18" s="201"/>
      <c r="J18" s="202"/>
      <c r="K18" s="194" t="str">
        <f t="shared" si="0"/>
        <v/>
      </c>
      <c r="L18" s="195"/>
      <c r="M18" s="199"/>
      <c r="N18" s="200"/>
      <c r="O18" s="324"/>
      <c r="P18" s="200"/>
      <c r="Q18" s="324"/>
      <c r="R18" s="200"/>
      <c r="S18" s="324"/>
      <c r="T18" s="200"/>
      <c r="U18" s="324"/>
      <c r="V18" s="200"/>
      <c r="W18" s="197"/>
      <c r="X18" s="325"/>
      <c r="Y18" s="194" t="str">
        <f t="shared" si="1"/>
        <v/>
      </c>
      <c r="Z18" s="195"/>
      <c r="AA18" s="192" t="str">
        <f t="shared" si="2"/>
        <v/>
      </c>
      <c r="AB18" s="193"/>
      <c r="AC18" s="3"/>
    </row>
    <row r="19" spans="1:36" ht="25.5" customHeight="1" x14ac:dyDescent="0.2">
      <c r="A19" s="321" t="s">
        <v>127</v>
      </c>
      <c r="B19" s="322"/>
      <c r="C19" s="322"/>
      <c r="D19" s="323"/>
      <c r="E19" s="256"/>
      <c r="F19" s="257"/>
      <c r="G19" s="257"/>
      <c r="H19" s="257"/>
      <c r="I19" s="257"/>
      <c r="J19" s="258"/>
      <c r="K19" s="194">
        <f>SUM(K11:L18)</f>
        <v>0</v>
      </c>
      <c r="L19" s="195"/>
      <c r="M19" s="194">
        <f>SUM(M11:N18)</f>
        <v>0</v>
      </c>
      <c r="N19" s="215"/>
      <c r="O19" s="235">
        <f>SUM(O11:P18)</f>
        <v>0</v>
      </c>
      <c r="P19" s="215"/>
      <c r="Q19" s="235">
        <f>SUM(Q11:R18)</f>
        <v>0</v>
      </c>
      <c r="R19" s="215"/>
      <c r="S19" s="235">
        <f>SUM(S11:T18)</f>
        <v>0</v>
      </c>
      <c r="T19" s="215"/>
      <c r="U19" s="235">
        <f>SUM(U11:V18)</f>
        <v>0</v>
      </c>
      <c r="V19" s="215"/>
      <c r="W19" s="235">
        <f>SUM(W11:X18)</f>
        <v>0</v>
      </c>
      <c r="X19" s="195"/>
      <c r="Y19" s="194">
        <f>SUM(Y11:Z18)</f>
        <v>0</v>
      </c>
      <c r="Z19" s="195"/>
      <c r="AA19" s="320">
        <f>SUM(AA11:AB18)</f>
        <v>0</v>
      </c>
      <c r="AB19" s="296"/>
      <c r="AC19" s="3"/>
      <c r="AJ19" s="51"/>
    </row>
    <row r="20" spans="1:36" x14ac:dyDescent="0.2">
      <c r="A20" s="241" t="s">
        <v>94</v>
      </c>
      <c r="B20" s="242"/>
      <c r="C20" s="242"/>
      <c r="D20" s="242"/>
      <c r="E20" s="242"/>
      <c r="F20" s="242"/>
      <c r="G20" s="242"/>
      <c r="H20" s="242"/>
      <c r="I20" s="242"/>
      <c r="J20" s="242"/>
      <c r="K20" s="259"/>
      <c r="L20" s="259"/>
      <c r="M20" s="242"/>
      <c r="N20" s="242"/>
      <c r="O20" s="242"/>
      <c r="P20" s="242"/>
      <c r="Q20" s="242"/>
      <c r="R20" s="242"/>
      <c r="S20" s="242"/>
      <c r="T20" s="242"/>
      <c r="U20" s="242"/>
      <c r="V20" s="242"/>
      <c r="W20" s="242"/>
      <c r="X20" s="242"/>
      <c r="Y20" s="242"/>
      <c r="Z20" s="242"/>
      <c r="AA20" s="242"/>
      <c r="AB20" s="244"/>
      <c r="AC20" s="3"/>
    </row>
    <row r="21" spans="1:36" ht="25.5" customHeight="1" x14ac:dyDescent="0.2">
      <c r="A21" s="248" t="s">
        <v>128</v>
      </c>
      <c r="B21" s="249"/>
      <c r="C21" s="249"/>
      <c r="D21" s="311"/>
      <c r="E21" s="314"/>
      <c r="F21" s="315"/>
      <c r="G21" s="316"/>
      <c r="H21" s="317"/>
      <c r="I21" s="318"/>
      <c r="J21" s="319"/>
      <c r="K21" s="312" t="str">
        <f>IF(E21="","",E21*G21*I21)</f>
        <v/>
      </c>
      <c r="L21" s="313"/>
      <c r="M21" s="224" t="s">
        <v>129</v>
      </c>
      <c r="N21" s="225"/>
      <c r="O21" s="309" t="s">
        <v>98</v>
      </c>
      <c r="P21" s="310"/>
      <c r="Q21" s="309" t="s">
        <v>98</v>
      </c>
      <c r="R21" s="310"/>
      <c r="S21" s="309" t="s">
        <v>98</v>
      </c>
      <c r="T21" s="310"/>
      <c r="U21" s="309" t="s">
        <v>98</v>
      </c>
      <c r="V21" s="310"/>
      <c r="W21" s="309" t="s">
        <v>98</v>
      </c>
      <c r="X21" s="310"/>
      <c r="Y21" s="228" t="str">
        <f>IF(K21="","",SUM(M21:X21))</f>
        <v/>
      </c>
      <c r="Z21" s="229"/>
      <c r="AA21" s="192" t="str">
        <f>IF(K21="","",(K21-Y21))</f>
        <v/>
      </c>
      <c r="AB21" s="193"/>
      <c r="AC21" s="3"/>
    </row>
    <row r="22" spans="1:36" ht="15" customHeight="1" x14ac:dyDescent="0.2">
      <c r="A22" s="248" t="s">
        <v>99</v>
      </c>
      <c r="B22" s="249"/>
      <c r="C22" s="249"/>
      <c r="D22" s="249"/>
      <c r="E22" s="249"/>
      <c r="F22" s="249"/>
      <c r="G22" s="249"/>
      <c r="H22" s="249"/>
      <c r="I22" s="249"/>
      <c r="J22" s="249"/>
      <c r="K22" s="238" t="str">
        <f>IF(K21="","",IF(M21&lt;=(0.1*M19),"No","Yes; please revise."))</f>
        <v/>
      </c>
      <c r="L22" s="238"/>
      <c r="M22" s="238"/>
      <c r="N22" s="238"/>
      <c r="O22" s="238"/>
      <c r="P22" s="238"/>
      <c r="Q22" s="238"/>
      <c r="R22" s="238"/>
      <c r="S22" s="238"/>
      <c r="T22" s="238"/>
      <c r="U22" s="238"/>
      <c r="V22" s="238"/>
      <c r="W22" s="238"/>
      <c r="X22" s="238"/>
      <c r="Y22" s="238"/>
      <c r="Z22" s="238"/>
      <c r="AA22" s="238"/>
      <c r="AB22" s="239"/>
      <c r="AC22" s="3"/>
    </row>
    <row r="23" spans="1:36" x14ac:dyDescent="0.2">
      <c r="A23" s="241" t="s">
        <v>62</v>
      </c>
      <c r="B23" s="242"/>
      <c r="C23" s="242"/>
      <c r="D23" s="242"/>
      <c r="E23" s="242"/>
      <c r="F23" s="242"/>
      <c r="G23" s="242"/>
      <c r="H23" s="242"/>
      <c r="I23" s="242"/>
      <c r="J23" s="242"/>
      <c r="K23" s="243"/>
      <c r="L23" s="243"/>
      <c r="M23" s="242"/>
      <c r="N23" s="242"/>
      <c r="O23" s="242"/>
      <c r="P23" s="242"/>
      <c r="Q23" s="242"/>
      <c r="R23" s="242"/>
      <c r="S23" s="242"/>
      <c r="T23" s="242"/>
      <c r="U23" s="242"/>
      <c r="V23" s="242"/>
      <c r="W23" s="242"/>
      <c r="X23" s="242"/>
      <c r="Y23" s="242"/>
      <c r="Z23" s="242"/>
      <c r="AA23" s="242"/>
      <c r="AB23" s="244"/>
      <c r="AC23" s="3"/>
    </row>
    <row r="24" spans="1:36" ht="30" customHeight="1" thickBot="1" x14ac:dyDescent="0.25">
      <c r="A24" s="307" t="s">
        <v>130</v>
      </c>
      <c r="B24" s="307"/>
      <c r="C24" s="307"/>
      <c r="D24" s="307"/>
      <c r="E24" s="245"/>
      <c r="F24" s="246"/>
      <c r="G24" s="246"/>
      <c r="H24" s="246"/>
      <c r="I24" s="246"/>
      <c r="J24" s="247"/>
      <c r="K24" s="231">
        <f>SUM(K19,K21)</f>
        <v>0</v>
      </c>
      <c r="L24" s="232"/>
      <c r="M24" s="215">
        <f>SUM(M19,M21)</f>
        <v>0</v>
      </c>
      <c r="N24" s="216"/>
      <c r="O24" s="216">
        <f>SUM(O19,O21)</f>
        <v>0</v>
      </c>
      <c r="P24" s="216"/>
      <c r="Q24" s="216">
        <f>SUM(Q19,Q21)</f>
        <v>0</v>
      </c>
      <c r="R24" s="216"/>
      <c r="S24" s="216">
        <f>SUM(S19,S21)</f>
        <v>0</v>
      </c>
      <c r="T24" s="216"/>
      <c r="U24" s="216">
        <f>SUM(U19,U21)</f>
        <v>0</v>
      </c>
      <c r="V24" s="216"/>
      <c r="W24" s="216">
        <f>SUM(W19,W21)</f>
        <v>0</v>
      </c>
      <c r="X24" s="235"/>
      <c r="Y24" s="231">
        <f>SUM(Y19,Y21)</f>
        <v>0</v>
      </c>
      <c r="Z24" s="232"/>
      <c r="AA24" s="217">
        <f>IF(K24="","",(K24-Y24))</f>
        <v>0</v>
      </c>
      <c r="AB24" s="218"/>
      <c r="AC24" s="3"/>
    </row>
    <row r="25" spans="1:36" x14ac:dyDescent="0.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6" spans="1:36" x14ac:dyDescent="0.2">
      <c r="A26" s="286" t="s">
        <v>69</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27"/>
      <c r="AD26" s="27"/>
      <c r="AE26" s="27"/>
    </row>
    <row r="27" spans="1:36" ht="24.75" customHeight="1" x14ac:dyDescent="0.2">
      <c r="A27" s="211" t="s">
        <v>238</v>
      </c>
      <c r="B27" s="211"/>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3"/>
    </row>
    <row r="28" spans="1:36" ht="25.5" customHeight="1" x14ac:dyDescent="0.2">
      <c r="A28" s="211" t="s">
        <v>262</v>
      </c>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3"/>
    </row>
  </sheetData>
  <sheetProtection algorithmName="SHA-512" hashValue="vaSZfBI2Bs7RjF8OB/AhxRzCZQexwJSkKqO/wJ5KvOQFmBjOtHvxHY5nno77jZAjbzGuZY7OW31dJpcdfTGJyQ==" saltValue="duB7dZNeEWVQWwm6YtfmWg==" spinCount="100000" sheet="1" selectLockedCells="1"/>
  <mergeCells count="176">
    <mergeCell ref="E3:AB3"/>
    <mergeCell ref="E2:AB2"/>
    <mergeCell ref="E1:AB1"/>
    <mergeCell ref="E4:P4"/>
    <mergeCell ref="A6:AB6"/>
    <mergeCell ref="O8:R8"/>
    <mergeCell ref="S8:V8"/>
    <mergeCell ref="W8:X8"/>
    <mergeCell ref="Q4:U4"/>
    <mergeCell ref="V4:AB4"/>
    <mergeCell ref="E5:AB5"/>
    <mergeCell ref="Y7:Z8"/>
    <mergeCell ref="AA7:AB8"/>
    <mergeCell ref="Y9:Z9"/>
    <mergeCell ref="AA9:AB9"/>
    <mergeCell ref="A10:AB10"/>
    <mergeCell ref="A11:D11"/>
    <mergeCell ref="E11:F11"/>
    <mergeCell ref="G11:H11"/>
    <mergeCell ref="I11:J11"/>
    <mergeCell ref="K11:L11"/>
    <mergeCell ref="A7:D9"/>
    <mergeCell ref="E7:F9"/>
    <mergeCell ref="G7:H9"/>
    <mergeCell ref="I7:J9"/>
    <mergeCell ref="K9:L9"/>
    <mergeCell ref="M9:N9"/>
    <mergeCell ref="O9:P9"/>
    <mergeCell ref="Q9:R9"/>
    <mergeCell ref="S9:T9"/>
    <mergeCell ref="U9:V9"/>
    <mergeCell ref="W9:X9"/>
    <mergeCell ref="M7:N8"/>
    <mergeCell ref="O7:X7"/>
    <mergeCell ref="K7:L8"/>
    <mergeCell ref="A13:D13"/>
    <mergeCell ref="E13:F13"/>
    <mergeCell ref="G13:H13"/>
    <mergeCell ref="I13:J13"/>
    <mergeCell ref="K13:L13"/>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Y13:Z13"/>
    <mergeCell ref="AA13:AB13"/>
    <mergeCell ref="M13:N13"/>
    <mergeCell ref="O13:P13"/>
    <mergeCell ref="Q13:R13"/>
    <mergeCell ref="S13:T13"/>
    <mergeCell ref="U13:V13"/>
    <mergeCell ref="W13:X13"/>
    <mergeCell ref="S12:T12"/>
    <mergeCell ref="U12:V12"/>
    <mergeCell ref="W12:X12"/>
    <mergeCell ref="Y12:Z12"/>
    <mergeCell ref="AA12:AB12"/>
    <mergeCell ref="Y14:Z14"/>
    <mergeCell ref="AA14:AB14"/>
    <mergeCell ref="A15:D15"/>
    <mergeCell ref="E15:F15"/>
    <mergeCell ref="G15:H15"/>
    <mergeCell ref="I15:J15"/>
    <mergeCell ref="K15:L15"/>
    <mergeCell ref="M15:N15"/>
    <mergeCell ref="O15:P15"/>
    <mergeCell ref="Q15:R15"/>
    <mergeCell ref="M14:N14"/>
    <mergeCell ref="O14:P14"/>
    <mergeCell ref="Q14:R14"/>
    <mergeCell ref="S14:T14"/>
    <mergeCell ref="U14:V14"/>
    <mergeCell ref="W14:X14"/>
    <mergeCell ref="A14:D14"/>
    <mergeCell ref="E14:F14"/>
    <mergeCell ref="G14:H14"/>
    <mergeCell ref="I14:J14"/>
    <mergeCell ref="K14:L14"/>
    <mergeCell ref="S15:T15"/>
    <mergeCell ref="U15:V15"/>
    <mergeCell ref="W15:X15"/>
    <mergeCell ref="Y15:Z15"/>
    <mergeCell ref="AA15:AB15"/>
    <mergeCell ref="A16:D16"/>
    <mergeCell ref="E16:F16"/>
    <mergeCell ref="G16:H16"/>
    <mergeCell ref="I16:J16"/>
    <mergeCell ref="K16:L16"/>
    <mergeCell ref="A18:D18"/>
    <mergeCell ref="E18:F18"/>
    <mergeCell ref="G18:H18"/>
    <mergeCell ref="I18:J18"/>
    <mergeCell ref="K18:L18"/>
    <mergeCell ref="Y16:Z16"/>
    <mergeCell ref="AA16:AB16"/>
    <mergeCell ref="A17:D17"/>
    <mergeCell ref="E17:F17"/>
    <mergeCell ref="G17:H17"/>
    <mergeCell ref="I17:J17"/>
    <mergeCell ref="K17:L17"/>
    <mergeCell ref="M17:N17"/>
    <mergeCell ref="O17:P17"/>
    <mergeCell ref="Q17:R17"/>
    <mergeCell ref="M16:N16"/>
    <mergeCell ref="O16:P16"/>
    <mergeCell ref="Q16:R16"/>
    <mergeCell ref="S16:T16"/>
    <mergeCell ref="U16:V16"/>
    <mergeCell ref="W16:X16"/>
    <mergeCell ref="Y18:Z18"/>
    <mergeCell ref="AA18:AB18"/>
    <mergeCell ref="M18:N18"/>
    <mergeCell ref="O18:P18"/>
    <mergeCell ref="Q18:R18"/>
    <mergeCell ref="S18:T18"/>
    <mergeCell ref="U18:V18"/>
    <mergeCell ref="W18:X18"/>
    <mergeCell ref="S17:T17"/>
    <mergeCell ref="U17:V17"/>
    <mergeCell ref="W17:X17"/>
    <mergeCell ref="Y17:Z17"/>
    <mergeCell ref="AA17:AB17"/>
    <mergeCell ref="S19:T19"/>
    <mergeCell ref="U19:V19"/>
    <mergeCell ref="W19:X19"/>
    <mergeCell ref="Y19:Z19"/>
    <mergeCell ref="AA19:AB19"/>
    <mergeCell ref="A20:AB20"/>
    <mergeCell ref="A19:D19"/>
    <mergeCell ref="K19:L19"/>
    <mergeCell ref="M19:N19"/>
    <mergeCell ref="O19:P19"/>
    <mergeCell ref="Q19:R19"/>
    <mergeCell ref="E19:J19"/>
    <mergeCell ref="S21:T21"/>
    <mergeCell ref="U21:V21"/>
    <mergeCell ref="W21:X21"/>
    <mergeCell ref="Y21:Z21"/>
    <mergeCell ref="AA21:AB21"/>
    <mergeCell ref="A23:AB23"/>
    <mergeCell ref="A21:D21"/>
    <mergeCell ref="K21:L21"/>
    <mergeCell ref="M21:N21"/>
    <mergeCell ref="O21:P21"/>
    <mergeCell ref="Q21:R21"/>
    <mergeCell ref="E21:F21"/>
    <mergeCell ref="G21:H21"/>
    <mergeCell ref="I21:J21"/>
    <mergeCell ref="A28:AB28"/>
    <mergeCell ref="A22:J22"/>
    <mergeCell ref="K22:AB22"/>
    <mergeCell ref="S24:T24"/>
    <mergeCell ref="U24:V24"/>
    <mergeCell ref="W24:X24"/>
    <mergeCell ref="Y24:Z24"/>
    <mergeCell ref="AA24:AB24"/>
    <mergeCell ref="A24:D24"/>
    <mergeCell ref="E24:J24"/>
    <mergeCell ref="K24:L24"/>
    <mergeCell ref="M24:N24"/>
    <mergeCell ref="O24:P24"/>
    <mergeCell ref="Q24:R24"/>
    <mergeCell ref="A27:AB27"/>
    <mergeCell ref="A26:AB26"/>
  </mergeCells>
  <conditionalFormatting sqref="K22:AB22">
    <cfRule type="containsText" dxfId="21" priority="1" operator="containsText" text="Yes; please revise.">
      <formula>NOT(ISERROR(SEARCH("Yes; please revise.",K22)))</formula>
    </cfRule>
  </conditionalFormatting>
  <printOptions horizontalCentered="1"/>
  <pageMargins left="0.25" right="0.25" top="0.25" bottom="0.5" header="0.25" footer="0.25"/>
  <pageSetup scale="90" orientation="landscape" r:id="rId1"/>
  <headerFooter>
    <oddFooter>&amp;LAppendix B (Required Forms), Exhibit 11 (Proposed Budget)&amp;RPage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B28"/>
  <sheetViews>
    <sheetView zoomScaleNormal="100" workbookViewId="0">
      <selection activeCell="A44" sqref="A44:AB44"/>
    </sheetView>
  </sheetViews>
  <sheetFormatPr defaultColWidth="9.140625" defaultRowHeight="12.75" x14ac:dyDescent="0.2"/>
  <cols>
    <col min="1" max="1" width="3.42578125" customWidth="1"/>
    <col min="2" max="2" width="3.7109375" customWidth="1"/>
    <col min="3" max="3" width="4" customWidth="1"/>
    <col min="4" max="4" width="5.85546875" customWidth="1"/>
    <col min="5" max="5" width="7.28515625" customWidth="1"/>
    <col min="6" max="8" width="4.28515625" customWidth="1"/>
    <col min="9" max="10" width="5.140625" customWidth="1"/>
    <col min="11" max="12" width="4.28515625" customWidth="1"/>
    <col min="13" max="14" width="5.85546875" customWidth="1"/>
    <col min="15" max="15" width="4.7109375" customWidth="1"/>
    <col min="16" max="16" width="5.42578125" customWidth="1"/>
    <col min="17" max="26" width="4.28515625" customWidth="1"/>
    <col min="27" max="28" width="5.85546875" customWidth="1"/>
    <col min="29" max="29" width="4.28515625" customWidth="1"/>
    <col min="30" max="30" width="7.140625" customWidth="1"/>
    <col min="31" max="85" width="3.7109375" customWidth="1"/>
  </cols>
  <sheetData>
    <row r="1" spans="1:54" ht="20.100000000000001" customHeight="1" x14ac:dyDescent="0.2">
      <c r="A1" s="117" t="str">
        <f>T('Cover Page'!A3)</f>
        <v>Program Services:</v>
      </c>
      <c r="B1" s="117"/>
      <c r="C1" s="117"/>
      <c r="D1" s="117"/>
      <c r="E1" s="117"/>
      <c r="F1" s="117"/>
      <c r="G1" s="109" t="str">
        <f>T('Cover Page'!G3)</f>
        <v>Traditional Legal Assistance (National Family Caregiver Support Services) for FCSP-R</v>
      </c>
      <c r="H1" s="109"/>
      <c r="I1" s="109"/>
      <c r="J1" s="109"/>
      <c r="K1" s="109"/>
      <c r="L1" s="109"/>
      <c r="M1" s="109"/>
      <c r="N1" s="109"/>
      <c r="O1" s="109"/>
      <c r="P1" s="109"/>
      <c r="Q1" s="109"/>
      <c r="R1" s="109"/>
      <c r="S1" s="109"/>
      <c r="T1" s="109"/>
      <c r="U1" s="109"/>
      <c r="V1" s="109"/>
      <c r="W1" s="109"/>
      <c r="X1" s="109"/>
      <c r="Y1" s="109"/>
      <c r="Z1" s="109"/>
      <c r="AA1" s="109"/>
      <c r="AB1" s="109"/>
      <c r="AC1" s="109"/>
      <c r="AD1" s="109"/>
    </row>
    <row r="2" spans="1:54" ht="20.100000000000001" customHeight="1" x14ac:dyDescent="0.2">
      <c r="A2" s="117" t="str">
        <f>T('Cover Page'!A5)</f>
        <v>Fiscal Year:</v>
      </c>
      <c r="B2" s="117"/>
      <c r="C2" s="117"/>
      <c r="D2" s="117"/>
      <c r="E2" s="117"/>
      <c r="F2" s="117"/>
      <c r="G2" s="110" t="str">
        <f>T('Cover Page'!G5:AK5)</f>
        <v>2023-24</v>
      </c>
      <c r="H2" s="110"/>
      <c r="I2" s="110"/>
      <c r="J2" s="110"/>
      <c r="K2" s="110"/>
      <c r="L2" s="110"/>
      <c r="M2" s="110"/>
      <c r="N2" s="110"/>
      <c r="O2" s="110"/>
      <c r="P2" s="110"/>
      <c r="Q2" s="110"/>
      <c r="R2" s="110"/>
      <c r="S2" s="110"/>
      <c r="T2" s="110"/>
      <c r="U2" s="110"/>
      <c r="V2" s="110"/>
      <c r="W2" s="110"/>
      <c r="X2" s="110"/>
      <c r="Y2" s="110"/>
      <c r="Z2" s="110"/>
      <c r="AA2" s="110"/>
      <c r="AB2" s="110"/>
      <c r="AC2" s="110"/>
      <c r="AD2" s="110"/>
    </row>
    <row r="3" spans="1:54" s="7" customFormat="1" ht="20.100000000000001" hidden="1" customHeight="1" x14ac:dyDescent="0.2">
      <c r="A3" s="114" t="str">
        <f>T('Cover Page'!A6)</f>
        <v>Subaward Number:</v>
      </c>
      <c r="B3" s="114"/>
      <c r="C3" s="114"/>
      <c r="D3" s="114"/>
      <c r="E3" s="114"/>
      <c r="F3" s="114"/>
      <c r="G3" s="206" t="str">
        <f>T('Cover Page'!G6:AK6)</f>
        <v>[Enter Subaward Number]</v>
      </c>
      <c r="H3" s="206"/>
      <c r="I3" s="206"/>
      <c r="J3" s="206"/>
      <c r="K3" s="206"/>
      <c r="L3" s="206"/>
      <c r="M3" s="206"/>
      <c r="N3" s="206"/>
      <c r="O3" s="206"/>
      <c r="P3" s="206"/>
      <c r="Q3" s="206"/>
      <c r="R3" s="206"/>
      <c r="S3" s="206"/>
      <c r="T3" s="206"/>
      <c r="U3" s="206"/>
      <c r="V3" s="206"/>
      <c r="W3" s="206"/>
      <c r="X3" s="206"/>
      <c r="Y3" s="206"/>
      <c r="Z3" s="206"/>
      <c r="AA3" s="206"/>
      <c r="AB3" s="206"/>
      <c r="AC3" s="206"/>
      <c r="AD3" s="206"/>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3.25" hidden="1" customHeight="1" x14ac:dyDescent="0.2">
      <c r="A4" s="114" t="s">
        <v>22</v>
      </c>
      <c r="B4" s="114"/>
      <c r="C4" s="114"/>
      <c r="D4" s="114"/>
      <c r="E4" s="114"/>
      <c r="F4" s="114"/>
      <c r="G4" s="365" t="str">
        <f>T('Cover Page'!G7:L7)</f>
        <v xml:space="preserve"> N/A</v>
      </c>
      <c r="H4" s="365"/>
      <c r="I4" s="365"/>
      <c r="J4" s="365"/>
      <c r="K4" s="365"/>
      <c r="L4" s="365"/>
      <c r="M4" s="365"/>
      <c r="N4" s="365"/>
      <c r="O4" s="365"/>
      <c r="P4" s="365"/>
      <c r="Q4" s="108" t="s">
        <v>24</v>
      </c>
      <c r="R4" s="108"/>
      <c r="S4" s="108"/>
      <c r="T4" s="108"/>
      <c r="U4" s="108"/>
      <c r="V4" s="366" t="str">
        <f>T('Cover Page'!Z7:AF7)</f>
        <v xml:space="preserve"> N/A</v>
      </c>
      <c r="W4" s="366"/>
      <c r="X4" s="366"/>
      <c r="Y4" s="366"/>
      <c r="Z4" s="366"/>
      <c r="AA4" s="366"/>
      <c r="AB4" s="366"/>
      <c r="AC4" s="366"/>
      <c r="AD4" s="366"/>
      <c r="AE4" s="8"/>
      <c r="AF4" s="8"/>
      <c r="AG4" s="8"/>
      <c r="AH4" s="8"/>
      <c r="AI4" s="8"/>
      <c r="AJ4" s="8"/>
      <c r="AK4" s="8"/>
      <c r="AZ4" s="13"/>
      <c r="BB4" s="14"/>
    </row>
    <row r="5" spans="1:54" ht="20.100000000000001" customHeight="1" x14ac:dyDescent="0.2">
      <c r="A5" s="2" t="str">
        <f>T('Cover Page'!A8:F8)</f>
        <v>Bidder's Legal Name:</v>
      </c>
      <c r="B5" s="1"/>
      <c r="C5" s="1"/>
      <c r="D5" s="1"/>
      <c r="E5" s="1"/>
      <c r="F5" s="5"/>
      <c r="G5" s="206" t="str">
        <f>T('Cover Page'!G8:AK8)</f>
        <v>[Enter Legal Name]</v>
      </c>
      <c r="H5" s="206"/>
      <c r="I5" s="206"/>
      <c r="J5" s="206"/>
      <c r="K5" s="206"/>
      <c r="L5" s="206"/>
      <c r="M5" s="206"/>
      <c r="N5" s="206"/>
      <c r="O5" s="206"/>
      <c r="P5" s="206"/>
      <c r="Q5" s="116"/>
      <c r="R5" s="116"/>
      <c r="S5" s="116"/>
      <c r="T5" s="116"/>
      <c r="U5" s="116"/>
      <c r="V5" s="206"/>
      <c r="W5" s="206"/>
      <c r="X5" s="206"/>
      <c r="Y5" s="206"/>
      <c r="Z5" s="206"/>
      <c r="AA5" s="206"/>
      <c r="AB5" s="206"/>
      <c r="AC5" s="206"/>
      <c r="AD5" s="206"/>
    </row>
    <row r="6" spans="1:54" ht="23.25" customHeight="1" thickBot="1" x14ac:dyDescent="0.25">
      <c r="A6" s="117" t="s">
        <v>131</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row>
    <row r="7" spans="1:54" s="3" customFormat="1" ht="21" customHeight="1" x14ac:dyDescent="0.2">
      <c r="A7" s="265" t="s">
        <v>251</v>
      </c>
      <c r="B7" s="265"/>
      <c r="C7" s="265"/>
      <c r="D7" s="265"/>
      <c r="E7" s="265"/>
      <c r="F7" s="265"/>
      <c r="G7" s="265" t="s">
        <v>121</v>
      </c>
      <c r="H7" s="265"/>
      <c r="I7" s="265" t="s">
        <v>132</v>
      </c>
      <c r="J7" s="265"/>
      <c r="K7" s="265" t="s">
        <v>74</v>
      </c>
      <c r="L7" s="343"/>
      <c r="M7" s="177" t="s">
        <v>75</v>
      </c>
      <c r="N7" s="178"/>
      <c r="O7" s="181" t="s">
        <v>236</v>
      </c>
      <c r="P7" s="182"/>
      <c r="Q7" s="185" t="s">
        <v>246</v>
      </c>
      <c r="R7" s="351"/>
      <c r="S7" s="351"/>
      <c r="T7" s="351"/>
      <c r="U7" s="351"/>
      <c r="V7" s="351"/>
      <c r="W7" s="351"/>
      <c r="X7" s="351"/>
      <c r="Y7" s="351"/>
      <c r="Z7" s="352"/>
      <c r="AA7" s="177" t="s">
        <v>123</v>
      </c>
      <c r="AB7" s="178"/>
      <c r="AC7" s="181" t="s">
        <v>77</v>
      </c>
      <c r="AD7" s="182"/>
    </row>
    <row r="8" spans="1:54" s="3" customFormat="1" ht="36.75" customHeight="1" x14ac:dyDescent="0.2">
      <c r="A8" s="265"/>
      <c r="B8" s="265"/>
      <c r="C8" s="265"/>
      <c r="D8" s="265"/>
      <c r="E8" s="265"/>
      <c r="F8" s="265"/>
      <c r="G8" s="265"/>
      <c r="H8" s="265"/>
      <c r="I8" s="265"/>
      <c r="J8" s="265"/>
      <c r="K8" s="265"/>
      <c r="L8" s="343"/>
      <c r="M8" s="179"/>
      <c r="N8" s="180"/>
      <c r="O8" s="183"/>
      <c r="P8" s="184"/>
      <c r="Q8" s="265" t="s">
        <v>78</v>
      </c>
      <c r="R8" s="265"/>
      <c r="S8" s="265"/>
      <c r="T8" s="265"/>
      <c r="U8" s="265" t="s">
        <v>79</v>
      </c>
      <c r="V8" s="265"/>
      <c r="W8" s="265"/>
      <c r="X8" s="265"/>
      <c r="Y8" s="267" t="s">
        <v>80</v>
      </c>
      <c r="Z8" s="270"/>
      <c r="AA8" s="179"/>
      <c r="AB8" s="180"/>
      <c r="AC8" s="179"/>
      <c r="AD8" s="188"/>
    </row>
    <row r="9" spans="1:54" s="3" customFormat="1" ht="26.25" customHeight="1" x14ac:dyDescent="0.2">
      <c r="A9" s="265"/>
      <c r="B9" s="265"/>
      <c r="C9" s="265"/>
      <c r="D9" s="265"/>
      <c r="E9" s="265"/>
      <c r="F9" s="265"/>
      <c r="G9" s="265"/>
      <c r="H9" s="265"/>
      <c r="I9" s="265"/>
      <c r="J9" s="265"/>
      <c r="K9" s="266"/>
      <c r="L9" s="343"/>
      <c r="M9" s="268" t="s">
        <v>81</v>
      </c>
      <c r="N9" s="269"/>
      <c r="O9" s="337" t="s">
        <v>82</v>
      </c>
      <c r="P9" s="338"/>
      <c r="Q9" s="265" t="s">
        <v>83</v>
      </c>
      <c r="R9" s="266"/>
      <c r="S9" s="265" t="s">
        <v>84</v>
      </c>
      <c r="T9" s="266"/>
      <c r="U9" s="265" t="s">
        <v>83</v>
      </c>
      <c r="V9" s="266"/>
      <c r="W9" s="265" t="s">
        <v>84</v>
      </c>
      <c r="X9" s="266"/>
      <c r="Y9" s="267" t="s">
        <v>83</v>
      </c>
      <c r="Z9" s="270"/>
      <c r="AA9" s="339" t="s">
        <v>85</v>
      </c>
      <c r="AB9" s="340"/>
      <c r="AC9" s="268" t="s">
        <v>86</v>
      </c>
      <c r="AD9" s="184"/>
    </row>
    <row r="10" spans="1:54" s="3" customFormat="1" ht="12.75" customHeight="1" x14ac:dyDescent="0.2">
      <c r="A10" s="241" t="s">
        <v>87</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4"/>
    </row>
    <row r="11" spans="1:54" s="3" customFormat="1" ht="26.1" customHeight="1" x14ac:dyDescent="0.2">
      <c r="A11" s="345" t="s">
        <v>133</v>
      </c>
      <c r="B11" s="346"/>
      <c r="C11" s="346"/>
      <c r="D11" s="346"/>
      <c r="E11" s="346"/>
      <c r="F11" s="347"/>
      <c r="G11" s="348"/>
      <c r="H11" s="348"/>
      <c r="I11" s="349"/>
      <c r="J11" s="349"/>
      <c r="K11" s="350"/>
      <c r="L11" s="275"/>
      <c r="M11" s="213" t="str">
        <f t="shared" ref="M11:M17" si="0">IF(G11="","",G11*I11*K11)</f>
        <v/>
      </c>
      <c r="N11" s="214"/>
      <c r="O11" s="344"/>
      <c r="P11" s="196"/>
      <c r="Q11" s="196"/>
      <c r="R11" s="196"/>
      <c r="S11" s="196"/>
      <c r="T11" s="196"/>
      <c r="U11" s="196"/>
      <c r="V11" s="196"/>
      <c r="W11" s="196"/>
      <c r="X11" s="196"/>
      <c r="Y11" s="341"/>
      <c r="Z11" s="342"/>
      <c r="AA11" s="213" t="str">
        <f t="shared" ref="AA11:AA17" si="1">IF(M11="","",(SUM(O11:Z11)))</f>
        <v/>
      </c>
      <c r="AB11" s="214"/>
      <c r="AC11" s="193" t="str">
        <f>IF(M11="","",(M11-AA11))</f>
        <v/>
      </c>
      <c r="AD11" s="209"/>
    </row>
    <row r="12" spans="1:54" s="3" customFormat="1" ht="26.1" customHeight="1" x14ac:dyDescent="0.2">
      <c r="A12" s="345" t="s">
        <v>133</v>
      </c>
      <c r="B12" s="346"/>
      <c r="C12" s="346"/>
      <c r="D12" s="346"/>
      <c r="E12" s="346"/>
      <c r="F12" s="347"/>
      <c r="G12" s="348"/>
      <c r="H12" s="348"/>
      <c r="I12" s="349"/>
      <c r="J12" s="349"/>
      <c r="K12" s="350"/>
      <c r="L12" s="275"/>
      <c r="M12" s="213" t="str">
        <f t="shared" si="0"/>
        <v/>
      </c>
      <c r="N12" s="214"/>
      <c r="O12" s="344"/>
      <c r="P12" s="196"/>
      <c r="Q12" s="196"/>
      <c r="R12" s="196"/>
      <c r="S12" s="196"/>
      <c r="T12" s="196"/>
      <c r="U12" s="196"/>
      <c r="V12" s="196"/>
      <c r="W12" s="196"/>
      <c r="X12" s="196"/>
      <c r="Y12" s="341"/>
      <c r="Z12" s="342"/>
      <c r="AA12" s="213" t="str">
        <f t="shared" si="1"/>
        <v/>
      </c>
      <c r="AB12" s="214"/>
      <c r="AC12" s="193" t="str">
        <f>IF(M12="","",(M12-AA12))</f>
        <v/>
      </c>
      <c r="AD12" s="209"/>
    </row>
    <row r="13" spans="1:54" s="3" customFormat="1" ht="26.1" customHeight="1" x14ac:dyDescent="0.2">
      <c r="A13" s="345" t="s">
        <v>133</v>
      </c>
      <c r="B13" s="346"/>
      <c r="C13" s="346"/>
      <c r="D13" s="346"/>
      <c r="E13" s="346"/>
      <c r="F13" s="347"/>
      <c r="G13" s="348"/>
      <c r="H13" s="348"/>
      <c r="I13" s="349"/>
      <c r="J13" s="349"/>
      <c r="K13" s="350"/>
      <c r="L13" s="275"/>
      <c r="M13" s="213" t="str">
        <f t="shared" si="0"/>
        <v/>
      </c>
      <c r="N13" s="214"/>
      <c r="O13" s="344"/>
      <c r="P13" s="196"/>
      <c r="Q13" s="196"/>
      <c r="R13" s="196"/>
      <c r="S13" s="196"/>
      <c r="T13" s="196"/>
      <c r="U13" s="196"/>
      <c r="V13" s="196"/>
      <c r="W13" s="196"/>
      <c r="X13" s="196"/>
      <c r="Y13" s="341"/>
      <c r="Z13" s="342"/>
      <c r="AA13" s="213" t="str">
        <f t="shared" si="1"/>
        <v/>
      </c>
      <c r="AB13" s="214"/>
      <c r="AC13" s="193" t="str">
        <f>IF(M13="","",(M13-AA13))</f>
        <v/>
      </c>
      <c r="AD13" s="209"/>
    </row>
    <row r="14" spans="1:54" s="3" customFormat="1" ht="26.1" customHeight="1" x14ac:dyDescent="0.2">
      <c r="A14" s="345" t="s">
        <v>133</v>
      </c>
      <c r="B14" s="346"/>
      <c r="C14" s="346"/>
      <c r="D14" s="346"/>
      <c r="E14" s="346"/>
      <c r="F14" s="347"/>
      <c r="G14" s="348"/>
      <c r="H14" s="348"/>
      <c r="I14" s="349"/>
      <c r="J14" s="349"/>
      <c r="K14" s="350"/>
      <c r="L14" s="275"/>
      <c r="M14" s="213" t="str">
        <f t="shared" si="0"/>
        <v/>
      </c>
      <c r="N14" s="214"/>
      <c r="O14" s="344"/>
      <c r="P14" s="196"/>
      <c r="Q14" s="196"/>
      <c r="R14" s="196"/>
      <c r="S14" s="196"/>
      <c r="T14" s="196"/>
      <c r="U14" s="196"/>
      <c r="V14" s="196"/>
      <c r="W14" s="196"/>
      <c r="X14" s="196"/>
      <c r="Y14" s="341"/>
      <c r="Z14" s="342"/>
      <c r="AA14" s="213" t="str">
        <f t="shared" si="1"/>
        <v/>
      </c>
      <c r="AB14" s="214"/>
      <c r="AC14" s="193" t="str">
        <f t="shared" ref="AC14:AC23" si="2">IF(M14="","",(M14-AA14))</f>
        <v/>
      </c>
      <c r="AD14" s="209"/>
    </row>
    <row r="15" spans="1:54" s="3" customFormat="1" ht="26.1" customHeight="1" x14ac:dyDescent="0.2">
      <c r="A15" s="345" t="s">
        <v>133</v>
      </c>
      <c r="B15" s="346"/>
      <c r="C15" s="346"/>
      <c r="D15" s="346"/>
      <c r="E15" s="346"/>
      <c r="F15" s="347"/>
      <c r="G15" s="348"/>
      <c r="H15" s="348"/>
      <c r="I15" s="349"/>
      <c r="J15" s="349"/>
      <c r="K15" s="350"/>
      <c r="L15" s="275"/>
      <c r="M15" s="213" t="str">
        <f t="shared" si="0"/>
        <v/>
      </c>
      <c r="N15" s="214"/>
      <c r="O15" s="344"/>
      <c r="P15" s="196"/>
      <c r="Q15" s="196"/>
      <c r="R15" s="196"/>
      <c r="S15" s="196"/>
      <c r="T15" s="196"/>
      <c r="U15" s="196"/>
      <c r="V15" s="196"/>
      <c r="W15" s="196"/>
      <c r="X15" s="196"/>
      <c r="Y15" s="341"/>
      <c r="Z15" s="342"/>
      <c r="AA15" s="213" t="str">
        <f t="shared" si="1"/>
        <v/>
      </c>
      <c r="AB15" s="214"/>
      <c r="AC15" s="193" t="str">
        <f t="shared" si="2"/>
        <v/>
      </c>
      <c r="AD15" s="209"/>
    </row>
    <row r="16" spans="1:54" s="3" customFormat="1" ht="26.1" customHeight="1" x14ac:dyDescent="0.2">
      <c r="A16" s="345" t="s">
        <v>133</v>
      </c>
      <c r="B16" s="346"/>
      <c r="C16" s="346"/>
      <c r="D16" s="346"/>
      <c r="E16" s="346"/>
      <c r="F16" s="347"/>
      <c r="G16" s="348"/>
      <c r="H16" s="348"/>
      <c r="I16" s="349"/>
      <c r="J16" s="349"/>
      <c r="K16" s="350"/>
      <c r="L16" s="275"/>
      <c r="M16" s="213" t="str">
        <f t="shared" si="0"/>
        <v/>
      </c>
      <c r="N16" s="214"/>
      <c r="O16" s="344"/>
      <c r="P16" s="196"/>
      <c r="Q16" s="196"/>
      <c r="R16" s="196"/>
      <c r="S16" s="196"/>
      <c r="T16" s="196"/>
      <c r="U16" s="196"/>
      <c r="V16" s="196"/>
      <c r="W16" s="196"/>
      <c r="X16" s="196"/>
      <c r="Y16" s="341"/>
      <c r="Z16" s="342"/>
      <c r="AA16" s="213" t="str">
        <f t="shared" si="1"/>
        <v/>
      </c>
      <c r="AB16" s="214"/>
      <c r="AC16" s="193" t="str">
        <f t="shared" si="2"/>
        <v/>
      </c>
      <c r="AD16" s="209"/>
    </row>
    <row r="17" spans="1:30" s="3" customFormat="1" ht="26.1" customHeight="1" x14ac:dyDescent="0.2">
      <c r="A17" s="345" t="s">
        <v>133</v>
      </c>
      <c r="B17" s="346"/>
      <c r="C17" s="346"/>
      <c r="D17" s="346"/>
      <c r="E17" s="346"/>
      <c r="F17" s="347"/>
      <c r="G17" s="348"/>
      <c r="H17" s="348"/>
      <c r="I17" s="349"/>
      <c r="J17" s="349"/>
      <c r="K17" s="350"/>
      <c r="L17" s="275"/>
      <c r="M17" s="213" t="str">
        <f t="shared" si="0"/>
        <v/>
      </c>
      <c r="N17" s="214"/>
      <c r="O17" s="344"/>
      <c r="P17" s="196"/>
      <c r="Q17" s="196"/>
      <c r="R17" s="196"/>
      <c r="S17" s="196"/>
      <c r="T17" s="196"/>
      <c r="U17" s="196"/>
      <c r="V17" s="196"/>
      <c r="W17" s="196"/>
      <c r="X17" s="196"/>
      <c r="Y17" s="341"/>
      <c r="Z17" s="342"/>
      <c r="AA17" s="213" t="str">
        <f t="shared" si="1"/>
        <v/>
      </c>
      <c r="AB17" s="214"/>
      <c r="AC17" s="193" t="str">
        <f t="shared" si="2"/>
        <v/>
      </c>
      <c r="AD17" s="209"/>
    </row>
    <row r="18" spans="1:30" s="3" customFormat="1" ht="23.25" customHeight="1" x14ac:dyDescent="0.2">
      <c r="A18" s="375" t="s">
        <v>134</v>
      </c>
      <c r="B18" s="375"/>
      <c r="C18" s="375"/>
      <c r="D18" s="375"/>
      <c r="E18" s="375"/>
      <c r="F18" s="375"/>
      <c r="G18" s="353"/>
      <c r="H18" s="354"/>
      <c r="I18" s="354"/>
      <c r="J18" s="354"/>
      <c r="K18" s="354"/>
      <c r="L18" s="355"/>
      <c r="M18" s="373">
        <f>SUM(M11:N17)</f>
        <v>0</v>
      </c>
      <c r="N18" s="374"/>
      <c r="O18" s="376">
        <f>SUM(O11:P17)</f>
        <v>0</v>
      </c>
      <c r="P18" s="371"/>
      <c r="Q18" s="371">
        <f>SUM(Q11:R17)</f>
        <v>0</v>
      </c>
      <c r="R18" s="371"/>
      <c r="S18" s="371">
        <f>SUM(S11:T17)</f>
        <v>0</v>
      </c>
      <c r="T18" s="371"/>
      <c r="U18" s="371">
        <f>SUM(U11:V17)</f>
        <v>0</v>
      </c>
      <c r="V18" s="371"/>
      <c r="W18" s="371">
        <f>SUM(W11:X17)</f>
        <v>0</v>
      </c>
      <c r="X18" s="371"/>
      <c r="Y18" s="371">
        <f>SUM(Y11:Z17)</f>
        <v>0</v>
      </c>
      <c r="Z18" s="372"/>
      <c r="AA18" s="373">
        <f>SUM(AA11:AB17)</f>
        <v>0</v>
      </c>
      <c r="AB18" s="374"/>
      <c r="AC18" s="369">
        <f t="shared" si="2"/>
        <v>0</v>
      </c>
      <c r="AD18" s="370"/>
    </row>
    <row r="19" spans="1:30" s="3" customFormat="1" ht="12.75" customHeight="1" x14ac:dyDescent="0.2">
      <c r="A19" s="241" t="s">
        <v>94</v>
      </c>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4"/>
    </row>
    <row r="20" spans="1:30" s="3" customFormat="1" ht="25.5" customHeight="1" x14ac:dyDescent="0.2">
      <c r="A20" s="360" t="s">
        <v>135</v>
      </c>
      <c r="B20" s="360"/>
      <c r="C20" s="360"/>
      <c r="D20" s="360"/>
      <c r="E20" s="360"/>
      <c r="F20" s="360"/>
      <c r="G20" s="361"/>
      <c r="H20" s="361"/>
      <c r="I20" s="362"/>
      <c r="J20" s="362"/>
      <c r="K20" s="363"/>
      <c r="L20" s="364"/>
      <c r="M20" s="367" t="str">
        <f>IF(G20="","",G20*I20*K20)</f>
        <v/>
      </c>
      <c r="N20" s="368"/>
      <c r="O20" s="224" t="s">
        <v>129</v>
      </c>
      <c r="P20" s="225"/>
      <c r="Q20" s="358" t="s">
        <v>98</v>
      </c>
      <c r="R20" s="359"/>
      <c r="S20" s="358" t="s">
        <v>98</v>
      </c>
      <c r="T20" s="359"/>
      <c r="U20" s="358" t="s">
        <v>98</v>
      </c>
      <c r="V20" s="359"/>
      <c r="W20" s="358" t="s">
        <v>98</v>
      </c>
      <c r="X20" s="359"/>
      <c r="Y20" s="358" t="s">
        <v>98</v>
      </c>
      <c r="Z20" s="359"/>
      <c r="AA20" s="304">
        <f>IF(M20="[Enter Indirect Costs]","",(SUM(O20:Z20)))</f>
        <v>0</v>
      </c>
      <c r="AB20" s="305"/>
      <c r="AC20" s="193" t="str">
        <f>IF(M20="","",(M20-AA20))</f>
        <v/>
      </c>
      <c r="AD20" s="209"/>
    </row>
    <row r="21" spans="1:30" ht="15" customHeight="1" x14ac:dyDescent="0.2">
      <c r="A21" s="248" t="s">
        <v>99</v>
      </c>
      <c r="B21" s="249"/>
      <c r="C21" s="249"/>
      <c r="D21" s="249"/>
      <c r="E21" s="249"/>
      <c r="F21" s="249"/>
      <c r="G21" s="249"/>
      <c r="H21" s="249"/>
      <c r="I21" s="249"/>
      <c r="J21" s="249"/>
      <c r="K21" s="249"/>
      <c r="L21" s="249"/>
      <c r="M21" s="238" t="str">
        <f>IF(M20="","",IF(O20&lt;=(0.1*O18),"No","Yes; please revise."))</f>
        <v/>
      </c>
      <c r="N21" s="238"/>
      <c r="O21" s="238"/>
      <c r="P21" s="238"/>
      <c r="Q21" s="238"/>
      <c r="R21" s="238"/>
      <c r="S21" s="238"/>
      <c r="T21" s="238"/>
      <c r="U21" s="238"/>
      <c r="V21" s="238"/>
      <c r="W21" s="238"/>
      <c r="X21" s="238"/>
      <c r="Y21" s="238"/>
      <c r="Z21" s="238"/>
      <c r="AA21" s="238"/>
      <c r="AB21" s="238"/>
      <c r="AC21" s="238"/>
      <c r="AD21" s="239"/>
    </row>
    <row r="22" spans="1:30" s="3" customFormat="1" ht="12.75" customHeight="1" x14ac:dyDescent="0.2">
      <c r="A22" s="241" t="s">
        <v>62</v>
      </c>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4"/>
    </row>
    <row r="23" spans="1:30" s="3" customFormat="1" ht="30" customHeight="1" thickBot="1" x14ac:dyDescent="0.25">
      <c r="A23" s="307" t="s">
        <v>136</v>
      </c>
      <c r="B23" s="307"/>
      <c r="C23" s="307"/>
      <c r="D23" s="307"/>
      <c r="E23" s="307"/>
      <c r="F23" s="307"/>
      <c r="G23" s="353"/>
      <c r="H23" s="354"/>
      <c r="I23" s="354"/>
      <c r="J23" s="354"/>
      <c r="K23" s="354"/>
      <c r="L23" s="355"/>
      <c r="M23" s="231">
        <f>IF(M18="","",SUM(M18,M20))</f>
        <v>0</v>
      </c>
      <c r="N23" s="232"/>
      <c r="O23" s="215">
        <f>IF(O18="","",SUM(O18,O20))</f>
        <v>0</v>
      </c>
      <c r="P23" s="216"/>
      <c r="Q23" s="216">
        <f>IF(Q18="","",SUM(Q18,Q20))</f>
        <v>0</v>
      </c>
      <c r="R23" s="216"/>
      <c r="S23" s="216">
        <f>IF(S18="","",SUM(S18,S20))</f>
        <v>0</v>
      </c>
      <c r="T23" s="216"/>
      <c r="U23" s="216">
        <f>IF(U18="","",SUM(U18,U20))</f>
        <v>0</v>
      </c>
      <c r="V23" s="216"/>
      <c r="W23" s="216">
        <f>IF(W18="","",SUM(W18,W20))</f>
        <v>0</v>
      </c>
      <c r="X23" s="216"/>
      <c r="Y23" s="216">
        <f>IF(Y18="","",SUM(Y18,Y20))</f>
        <v>0</v>
      </c>
      <c r="Z23" s="235"/>
      <c r="AA23" s="356">
        <f>IF(AA18="","",SUM(AA18,AA20))</f>
        <v>0</v>
      </c>
      <c r="AB23" s="357"/>
      <c r="AC23" s="296">
        <f t="shared" si="2"/>
        <v>0</v>
      </c>
      <c r="AD23" s="218"/>
    </row>
    <row r="24" spans="1:30" s="3" customFormat="1" ht="11.25" x14ac:dyDescent="0.2"/>
    <row r="25" spans="1:30" s="3" customFormat="1" ht="11.25" x14ac:dyDescent="0.2">
      <c r="A25" s="336" t="s">
        <v>69</v>
      </c>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row>
    <row r="26" spans="1:30" s="3" customFormat="1" ht="63" customHeight="1" x14ac:dyDescent="0.2">
      <c r="A26" s="211" t="s">
        <v>250</v>
      </c>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row>
    <row r="27" spans="1:30" s="3" customFormat="1" ht="38.25" customHeight="1" x14ac:dyDescent="0.2">
      <c r="A27" s="211" t="s">
        <v>261</v>
      </c>
      <c r="B27" s="211"/>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row>
    <row r="28" spans="1:30" x14ac:dyDescent="0.2">
      <c r="A28" s="10"/>
    </row>
  </sheetData>
  <sheetProtection algorithmName="SHA-512" hashValue="x5NNRiiuaAaeEKnuVZX6+h3RY9NU+jg+z419hibEDRC1X9zGABVfyzEVHHCsIO6ejd3W8rRWu7oxqxGFqht5Mw==" saltValue="g7JfnVCW+4I2LJTiqmRGSw==" spinCount="100000" sheet="1" selectLockedCells="1"/>
  <mergeCells count="167">
    <mergeCell ref="Q4:U4"/>
    <mergeCell ref="A4:F4"/>
    <mergeCell ref="A3:F3"/>
    <mergeCell ref="A2:F2"/>
    <mergeCell ref="A1:F1"/>
    <mergeCell ref="G4:P4"/>
    <mergeCell ref="V4:AD4"/>
    <mergeCell ref="M20:N20"/>
    <mergeCell ref="A22:AD22"/>
    <mergeCell ref="AC18:AD18"/>
    <mergeCell ref="W18:X18"/>
    <mergeCell ref="Y18:Z18"/>
    <mergeCell ref="AA18:AB18"/>
    <mergeCell ref="A18:F18"/>
    <mergeCell ref="M18:N18"/>
    <mergeCell ref="O18:P18"/>
    <mergeCell ref="Q18:R18"/>
    <mergeCell ref="S18:T18"/>
    <mergeCell ref="U18:V18"/>
    <mergeCell ref="A19:AD19"/>
    <mergeCell ref="G18:L18"/>
    <mergeCell ref="M21:AD21"/>
    <mergeCell ref="A13:F13"/>
    <mergeCell ref="A14:F14"/>
    <mergeCell ref="AC23:AD23"/>
    <mergeCell ref="AC20:AD20"/>
    <mergeCell ref="A23:F23"/>
    <mergeCell ref="M23:N23"/>
    <mergeCell ref="O23:P23"/>
    <mergeCell ref="S23:T23"/>
    <mergeCell ref="U23:V23"/>
    <mergeCell ref="G23:L23"/>
    <mergeCell ref="Y23:Z23"/>
    <mergeCell ref="AA23:AB23"/>
    <mergeCell ref="W20:X20"/>
    <mergeCell ref="Y20:Z20"/>
    <mergeCell ref="AA20:AB20"/>
    <mergeCell ref="W23:X23"/>
    <mergeCell ref="Q23:R23"/>
    <mergeCell ref="A20:F20"/>
    <mergeCell ref="O20:P20"/>
    <mergeCell ref="S20:T20"/>
    <mergeCell ref="U20:V20"/>
    <mergeCell ref="G20:H20"/>
    <mergeCell ref="A21:L21"/>
    <mergeCell ref="Q20:R20"/>
    <mergeCell ref="I20:J20"/>
    <mergeCell ref="K20:L20"/>
    <mergeCell ref="A16:F16"/>
    <mergeCell ref="G16:H16"/>
    <mergeCell ref="I16:J16"/>
    <mergeCell ref="K16:L16"/>
    <mergeCell ref="M16:N16"/>
    <mergeCell ref="O16:P16"/>
    <mergeCell ref="Q16:R16"/>
    <mergeCell ref="S16:T16"/>
    <mergeCell ref="Y16:Z16"/>
    <mergeCell ref="A17:F17"/>
    <mergeCell ref="G17:H17"/>
    <mergeCell ref="I17:J17"/>
    <mergeCell ref="K17:L17"/>
    <mergeCell ref="M17:N17"/>
    <mergeCell ref="O17:P17"/>
    <mergeCell ref="Q17:R17"/>
    <mergeCell ref="S17:T17"/>
    <mergeCell ref="U17:V17"/>
    <mergeCell ref="O14:P14"/>
    <mergeCell ref="Y13:Z13"/>
    <mergeCell ref="AC16:AD16"/>
    <mergeCell ref="W17:X17"/>
    <mergeCell ref="Y17:Z17"/>
    <mergeCell ref="AA17:AB17"/>
    <mergeCell ref="AC17:AD17"/>
    <mergeCell ref="AA16:AB16"/>
    <mergeCell ref="U16:V16"/>
    <mergeCell ref="W16:X16"/>
    <mergeCell ref="G13:H13"/>
    <mergeCell ref="I13:J13"/>
    <mergeCell ref="K13:L13"/>
    <mergeCell ref="M13:N13"/>
    <mergeCell ref="AC15:AD15"/>
    <mergeCell ref="A15:F15"/>
    <mergeCell ref="G15:H15"/>
    <mergeCell ref="I15:J15"/>
    <mergeCell ref="K15:L15"/>
    <mergeCell ref="M15:N15"/>
    <mergeCell ref="O15:P15"/>
    <mergeCell ref="Q15:R15"/>
    <mergeCell ref="S15:T15"/>
    <mergeCell ref="U15:V15"/>
    <mergeCell ref="Y14:Z14"/>
    <mergeCell ref="AA14:AB14"/>
    <mergeCell ref="Q14:R14"/>
    <mergeCell ref="W15:X15"/>
    <mergeCell ref="Y15:Z15"/>
    <mergeCell ref="AA15:AB15"/>
    <mergeCell ref="G14:H14"/>
    <mergeCell ref="I14:J14"/>
    <mergeCell ref="K14:L14"/>
    <mergeCell ref="M14:N14"/>
    <mergeCell ref="M7:N8"/>
    <mergeCell ref="O7:P8"/>
    <mergeCell ref="AA7:AB8"/>
    <mergeCell ref="AC7:AD8"/>
    <mergeCell ref="Q7:Z7"/>
    <mergeCell ref="O13:P13"/>
    <mergeCell ref="U12:V12"/>
    <mergeCell ref="W12:X12"/>
    <mergeCell ref="AC14:AD14"/>
    <mergeCell ref="AC13:AD13"/>
    <mergeCell ref="AA13:AB13"/>
    <mergeCell ref="S12:T12"/>
    <mergeCell ref="M12:N12"/>
    <mergeCell ref="O12:P12"/>
    <mergeCell ref="Q12:R12"/>
    <mergeCell ref="W13:X13"/>
    <mergeCell ref="U14:V14"/>
    <mergeCell ref="W14:X14"/>
    <mergeCell ref="S14:T14"/>
    <mergeCell ref="Q13:R13"/>
    <mergeCell ref="S13:T13"/>
    <mergeCell ref="U13:V13"/>
    <mergeCell ref="Q9:R9"/>
    <mergeCell ref="S9:T9"/>
    <mergeCell ref="U9:V9"/>
    <mergeCell ref="W9:X9"/>
    <mergeCell ref="AA12:AB12"/>
    <mergeCell ref="M11:N11"/>
    <mergeCell ref="O11:P11"/>
    <mergeCell ref="U11:V11"/>
    <mergeCell ref="W11:X11"/>
    <mergeCell ref="S11:T11"/>
    <mergeCell ref="A10:AD10"/>
    <mergeCell ref="A11:F11"/>
    <mergeCell ref="G11:H11"/>
    <mergeCell ref="I11:J11"/>
    <mergeCell ref="K11:L11"/>
    <mergeCell ref="AC12:AD12"/>
    <mergeCell ref="A12:F12"/>
    <mergeCell ref="Y12:Z12"/>
    <mergeCell ref="G12:H12"/>
    <mergeCell ref="I12:J12"/>
    <mergeCell ref="K12:L12"/>
    <mergeCell ref="A27:AD27"/>
    <mergeCell ref="A26:AD26"/>
    <mergeCell ref="A25:AD25"/>
    <mergeCell ref="G1:AD1"/>
    <mergeCell ref="G2:AD2"/>
    <mergeCell ref="G3:AD3"/>
    <mergeCell ref="G5:AD5"/>
    <mergeCell ref="AC11:AD11"/>
    <mergeCell ref="AA11:AB11"/>
    <mergeCell ref="U8:X8"/>
    <mergeCell ref="G7:H9"/>
    <mergeCell ref="A6:AD6"/>
    <mergeCell ref="O9:P9"/>
    <mergeCell ref="Y8:Z8"/>
    <mergeCell ref="Y9:Z9"/>
    <mergeCell ref="AA9:AB9"/>
    <mergeCell ref="AC9:AD9"/>
    <mergeCell ref="M9:N9"/>
    <mergeCell ref="Y11:Z11"/>
    <mergeCell ref="A7:F9"/>
    <mergeCell ref="Q8:T8"/>
    <mergeCell ref="Q11:R11"/>
    <mergeCell ref="I7:J9"/>
    <mergeCell ref="K7:L9"/>
  </mergeCells>
  <conditionalFormatting sqref="M21:AD21">
    <cfRule type="containsText" dxfId="20" priority="1" operator="containsText" text="Yes; please revise.">
      <formula>NOT(ISERROR(SEARCH("Yes; please revise.",M21)))</formula>
    </cfRule>
  </conditionalFormatting>
  <printOptions horizontalCentered="1"/>
  <pageMargins left="0.25" right="0.25" top="0.25" bottom="0.5" header="0.25" footer="0.25"/>
  <pageSetup scale="90" orientation="landscape" r:id="rId1"/>
  <headerFooter>
    <oddFooter>&amp;LAppendix B (Required Forms), Exhibit 11 (Proposed Budget)&amp;RPage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1"/>
  <dimension ref="A1:AZ28"/>
  <sheetViews>
    <sheetView zoomScaleNormal="100" workbookViewId="0">
      <selection activeCell="A11" sqref="A11:F11"/>
    </sheetView>
  </sheetViews>
  <sheetFormatPr defaultColWidth="9.140625" defaultRowHeight="12.75" x14ac:dyDescent="0.2"/>
  <cols>
    <col min="1" max="2" width="3.7109375" customWidth="1"/>
    <col min="3" max="4" width="4.28515625" customWidth="1"/>
    <col min="5" max="5" width="7.7109375" customWidth="1"/>
    <col min="6" max="6" width="4.140625" customWidth="1"/>
    <col min="7" max="7" width="4.42578125" customWidth="1"/>
    <col min="8" max="12" width="4.28515625" customWidth="1"/>
    <col min="13" max="14" width="5.28515625" customWidth="1"/>
    <col min="15" max="16" width="4.85546875" customWidth="1"/>
    <col min="17" max="26" width="5.140625" customWidth="1"/>
    <col min="27" max="28" width="5.28515625" customWidth="1"/>
    <col min="29" max="30" width="4.7109375" customWidth="1"/>
    <col min="31" max="83" width="3.7109375" customWidth="1"/>
  </cols>
  <sheetData>
    <row r="1" spans="1:52" ht="20.100000000000001" customHeight="1" x14ac:dyDescent="0.2">
      <c r="A1" s="2" t="str">
        <f>T('Cover Page'!A3)</f>
        <v>Program Services:</v>
      </c>
      <c r="F1" s="6"/>
      <c r="G1" s="109" t="str">
        <f>T('Cover Page'!G3)</f>
        <v>Traditional Legal Assistance (National Family Caregiver Support Services) for FCSP-R</v>
      </c>
      <c r="H1" s="109"/>
      <c r="I1" s="109"/>
      <c r="J1" s="109"/>
      <c r="K1" s="109"/>
      <c r="L1" s="109"/>
      <c r="M1" s="109"/>
      <c r="N1" s="109"/>
      <c r="O1" s="109"/>
      <c r="P1" s="109"/>
      <c r="Q1" s="109"/>
      <c r="R1" s="109"/>
      <c r="S1" s="109"/>
      <c r="T1" s="109"/>
      <c r="U1" s="109"/>
      <c r="V1" s="109"/>
      <c r="W1" s="109"/>
      <c r="X1" s="109"/>
      <c r="Y1" s="109"/>
      <c r="Z1" s="109"/>
      <c r="AA1" s="109"/>
      <c r="AB1" s="109"/>
      <c r="AC1" s="109"/>
      <c r="AD1" s="109"/>
    </row>
    <row r="2" spans="1:52" ht="20.100000000000001" customHeight="1" x14ac:dyDescent="0.2">
      <c r="A2" s="2" t="str">
        <f>T('Cover Page'!A5)</f>
        <v>Fiscal Year:</v>
      </c>
      <c r="F2" s="6"/>
      <c r="G2" s="110" t="str">
        <f>T('Cover Page'!G5:AK5)</f>
        <v>2023-24</v>
      </c>
      <c r="H2" s="110"/>
      <c r="I2" s="110"/>
      <c r="J2" s="110"/>
      <c r="K2" s="110"/>
      <c r="L2" s="110"/>
      <c r="M2" s="110"/>
      <c r="N2" s="110"/>
      <c r="O2" s="110"/>
      <c r="P2" s="110"/>
      <c r="Q2" s="110"/>
      <c r="R2" s="110"/>
      <c r="S2" s="110"/>
      <c r="T2" s="110"/>
      <c r="U2" s="110"/>
      <c r="V2" s="110"/>
      <c r="W2" s="110"/>
      <c r="X2" s="110"/>
      <c r="Y2" s="110"/>
      <c r="Z2" s="110"/>
      <c r="AA2" s="110"/>
      <c r="AB2" s="110"/>
      <c r="AC2" s="110"/>
      <c r="AD2" s="110"/>
    </row>
    <row r="3" spans="1:52" s="7" customFormat="1" ht="20.100000000000001" hidden="1" customHeight="1" x14ac:dyDescent="0.2">
      <c r="A3" s="11" t="str">
        <f>T('Cover Page'!A6)</f>
        <v>Subaward Number:</v>
      </c>
      <c r="B3" s="11"/>
      <c r="C3" s="11"/>
      <c r="D3" s="11"/>
      <c r="E3" s="12"/>
      <c r="F3" s="12"/>
      <c r="G3" s="206" t="str">
        <f>T('Cover Page'!G6:AK6)</f>
        <v>[Enter Subaward Number]</v>
      </c>
      <c r="H3" s="206"/>
      <c r="I3" s="206"/>
      <c r="J3" s="206"/>
      <c r="K3" s="206"/>
      <c r="L3" s="206"/>
      <c r="M3" s="206"/>
      <c r="N3" s="206"/>
      <c r="O3" s="206"/>
      <c r="P3" s="206"/>
      <c r="Q3" s="206"/>
      <c r="R3" s="206"/>
      <c r="S3" s="206"/>
      <c r="T3" s="206"/>
      <c r="U3" s="206"/>
      <c r="V3" s="206"/>
      <c r="W3" s="206"/>
      <c r="X3" s="206"/>
      <c r="Y3" s="206"/>
      <c r="Z3" s="206"/>
      <c r="AA3" s="206"/>
      <c r="AB3" s="206"/>
      <c r="AC3" s="206"/>
      <c r="AD3" s="206"/>
      <c r="AE3" s="10"/>
      <c r="AF3" s="10"/>
      <c r="AG3" s="10"/>
      <c r="AH3" s="10"/>
      <c r="AI3" s="10"/>
      <c r="AJ3" s="10"/>
      <c r="AK3" s="10"/>
      <c r="AL3" s="10"/>
      <c r="AM3" s="10"/>
      <c r="AN3" s="10"/>
      <c r="AO3" s="10"/>
      <c r="AP3" s="10"/>
      <c r="AQ3" s="10"/>
      <c r="AR3" s="10"/>
      <c r="AS3" s="10"/>
      <c r="AT3" s="10"/>
      <c r="AU3" s="10"/>
      <c r="AV3" s="10"/>
      <c r="AW3" s="10"/>
      <c r="AX3" s="10"/>
      <c r="AY3" s="10"/>
      <c r="AZ3" s="10"/>
    </row>
    <row r="4" spans="1:52" s="12" customFormat="1" ht="23.25" hidden="1" customHeight="1" x14ac:dyDescent="0.2">
      <c r="A4" s="11" t="s">
        <v>22</v>
      </c>
      <c r="B4" s="11"/>
      <c r="C4" s="11"/>
      <c r="D4" s="11"/>
      <c r="F4" s="17"/>
      <c r="G4" s="366" t="str">
        <f>T('Cover Page'!G7:L7)</f>
        <v xml:space="preserve"> N/A</v>
      </c>
      <c r="H4" s="366"/>
      <c r="I4" s="366"/>
      <c r="J4" s="366"/>
      <c r="K4" s="366"/>
      <c r="L4" s="366"/>
      <c r="M4" s="366"/>
      <c r="N4" s="366"/>
      <c r="O4" s="366"/>
      <c r="P4" s="366"/>
      <c r="Q4" s="366"/>
      <c r="R4" s="108" t="s">
        <v>24</v>
      </c>
      <c r="S4" s="108"/>
      <c r="T4" s="108"/>
      <c r="U4" s="108"/>
      <c r="V4" s="108"/>
      <c r="W4" s="366" t="str">
        <f>T('Cover Page'!Z7:AF7)</f>
        <v xml:space="preserve"> N/A</v>
      </c>
      <c r="X4" s="366"/>
      <c r="Y4" s="366"/>
      <c r="Z4" s="366"/>
      <c r="AA4" s="366"/>
      <c r="AB4" s="366"/>
      <c r="AC4" s="366"/>
      <c r="AD4" s="366"/>
      <c r="AE4" s="8"/>
      <c r="AF4" s="8"/>
      <c r="AG4" s="8"/>
      <c r="AH4" s="8"/>
      <c r="AI4" s="8"/>
      <c r="AX4" s="13"/>
      <c r="AZ4" s="14"/>
    </row>
    <row r="5" spans="1:52" ht="20.100000000000001" customHeight="1" x14ac:dyDescent="0.2">
      <c r="A5" s="2" t="str">
        <f>T('Cover Page'!A8:F8)</f>
        <v>Bidder's Legal Name:</v>
      </c>
      <c r="B5" s="1"/>
      <c r="C5" s="1"/>
      <c r="D5" s="1"/>
      <c r="E5" s="1"/>
      <c r="F5" s="5"/>
      <c r="G5" s="206" t="str">
        <f>T('Cover Page'!G8:AK8)</f>
        <v>[Enter Legal Name]</v>
      </c>
      <c r="H5" s="206"/>
      <c r="I5" s="206"/>
      <c r="J5" s="206"/>
      <c r="K5" s="206"/>
      <c r="L5" s="206"/>
      <c r="M5" s="206"/>
      <c r="N5" s="206"/>
      <c r="O5" s="206"/>
      <c r="P5" s="206"/>
      <c r="Q5" s="206"/>
      <c r="R5" s="116"/>
      <c r="S5" s="116"/>
      <c r="T5" s="116"/>
      <c r="U5" s="116"/>
      <c r="V5" s="116"/>
      <c r="W5" s="206"/>
      <c r="X5" s="206"/>
      <c r="Y5" s="206"/>
      <c r="Z5" s="206"/>
      <c r="AA5" s="206"/>
      <c r="AB5" s="206"/>
      <c r="AC5" s="206"/>
      <c r="AD5" s="206"/>
    </row>
    <row r="6" spans="1:52" s="7" customFormat="1" ht="25.5" customHeight="1" thickBot="1" x14ac:dyDescent="0.25">
      <c r="A6" s="117" t="s">
        <v>137</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0"/>
      <c r="AF6" s="10"/>
      <c r="AG6" s="10"/>
      <c r="AH6" s="10"/>
      <c r="AI6" s="10"/>
      <c r="AJ6" s="10"/>
      <c r="AK6" s="10"/>
      <c r="AL6" s="10"/>
      <c r="AM6" s="10"/>
      <c r="AN6" s="10"/>
      <c r="AO6" s="10"/>
      <c r="AP6" s="10"/>
      <c r="AQ6" s="10"/>
      <c r="AR6" s="10"/>
      <c r="AS6" s="10"/>
      <c r="AT6" s="10"/>
      <c r="AU6" s="10"/>
      <c r="AV6" s="10"/>
      <c r="AW6" s="10"/>
      <c r="AX6" s="10"/>
      <c r="AY6" s="10"/>
      <c r="AZ6" s="10"/>
    </row>
    <row r="7" spans="1:52" s="4" customFormat="1" ht="21" customHeight="1" x14ac:dyDescent="0.15">
      <c r="A7" s="280" t="s">
        <v>138</v>
      </c>
      <c r="B7" s="395"/>
      <c r="C7" s="395"/>
      <c r="D7" s="395"/>
      <c r="E7" s="395"/>
      <c r="F7" s="182"/>
      <c r="G7" s="265" t="s">
        <v>139</v>
      </c>
      <c r="H7" s="265"/>
      <c r="I7" s="265" t="s">
        <v>132</v>
      </c>
      <c r="J7" s="265"/>
      <c r="K7" s="265" t="s">
        <v>74</v>
      </c>
      <c r="L7" s="343"/>
      <c r="M7" s="177" t="s">
        <v>75</v>
      </c>
      <c r="N7" s="178"/>
      <c r="O7" s="181" t="s">
        <v>236</v>
      </c>
      <c r="P7" s="182"/>
      <c r="Q7" s="185" t="s">
        <v>246</v>
      </c>
      <c r="R7" s="351"/>
      <c r="S7" s="351"/>
      <c r="T7" s="351"/>
      <c r="U7" s="351"/>
      <c r="V7" s="351"/>
      <c r="W7" s="351"/>
      <c r="X7" s="351"/>
      <c r="Y7" s="351"/>
      <c r="Z7" s="352"/>
      <c r="AA7" s="177" t="s">
        <v>123</v>
      </c>
      <c r="AB7" s="178"/>
      <c r="AC7" s="181" t="s">
        <v>77</v>
      </c>
      <c r="AD7" s="182"/>
    </row>
    <row r="8" spans="1:52" s="4" customFormat="1" ht="33.75" customHeight="1" x14ac:dyDescent="0.15">
      <c r="A8" s="282"/>
      <c r="B8" s="396"/>
      <c r="C8" s="396"/>
      <c r="D8" s="396"/>
      <c r="E8" s="396"/>
      <c r="F8" s="188"/>
      <c r="G8" s="265"/>
      <c r="H8" s="265"/>
      <c r="I8" s="265"/>
      <c r="J8" s="265"/>
      <c r="K8" s="265"/>
      <c r="L8" s="343"/>
      <c r="M8" s="179"/>
      <c r="N8" s="180"/>
      <c r="O8" s="183"/>
      <c r="P8" s="184"/>
      <c r="Q8" s="265" t="s">
        <v>78</v>
      </c>
      <c r="R8" s="265"/>
      <c r="S8" s="265"/>
      <c r="T8" s="265"/>
      <c r="U8" s="265" t="s">
        <v>79</v>
      </c>
      <c r="V8" s="265"/>
      <c r="W8" s="265"/>
      <c r="X8" s="265"/>
      <c r="Y8" s="267" t="s">
        <v>140</v>
      </c>
      <c r="Z8" s="270"/>
      <c r="AA8" s="179"/>
      <c r="AB8" s="180"/>
      <c r="AC8" s="179"/>
      <c r="AD8" s="188"/>
    </row>
    <row r="9" spans="1:52" s="4" customFormat="1" ht="36" customHeight="1" x14ac:dyDescent="0.15">
      <c r="A9" s="397"/>
      <c r="B9" s="398"/>
      <c r="C9" s="398"/>
      <c r="D9" s="398"/>
      <c r="E9" s="398"/>
      <c r="F9" s="184"/>
      <c r="G9" s="265"/>
      <c r="H9" s="265"/>
      <c r="I9" s="265"/>
      <c r="J9" s="265"/>
      <c r="K9" s="266"/>
      <c r="L9" s="343"/>
      <c r="M9" s="183" t="s">
        <v>81</v>
      </c>
      <c r="N9" s="269"/>
      <c r="O9" s="337" t="s">
        <v>141</v>
      </c>
      <c r="P9" s="338"/>
      <c r="Q9" s="265" t="s">
        <v>83</v>
      </c>
      <c r="R9" s="266"/>
      <c r="S9" s="265" t="s">
        <v>84</v>
      </c>
      <c r="T9" s="266"/>
      <c r="U9" s="265" t="s">
        <v>83</v>
      </c>
      <c r="V9" s="266"/>
      <c r="W9" s="265" t="s">
        <v>84</v>
      </c>
      <c r="X9" s="266"/>
      <c r="Y9" s="267" t="s">
        <v>83</v>
      </c>
      <c r="Z9" s="270"/>
      <c r="AA9" s="183" t="s">
        <v>85</v>
      </c>
      <c r="AB9" s="269"/>
      <c r="AC9" s="183" t="s">
        <v>86</v>
      </c>
      <c r="AD9" s="184"/>
    </row>
    <row r="10" spans="1:52" s="3" customFormat="1" ht="12.75" customHeight="1" x14ac:dyDescent="0.2">
      <c r="A10" s="241" t="s">
        <v>87</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4"/>
    </row>
    <row r="11" spans="1:52" ht="27" customHeight="1" x14ac:dyDescent="0.2">
      <c r="A11" s="345" t="s">
        <v>133</v>
      </c>
      <c r="B11" s="346"/>
      <c r="C11" s="346"/>
      <c r="D11" s="346"/>
      <c r="E11" s="346"/>
      <c r="F11" s="347"/>
      <c r="G11" s="388"/>
      <c r="H11" s="389"/>
      <c r="I11" s="350"/>
      <c r="J11" s="350"/>
      <c r="K11" s="350"/>
      <c r="L11" s="399"/>
      <c r="M11" s="213" t="str">
        <f t="shared" ref="M11:M18" si="0">IF(G11="","",G11*I11*K11)</f>
        <v/>
      </c>
      <c r="N11" s="214"/>
      <c r="O11" s="200"/>
      <c r="P11" s="198"/>
      <c r="Q11" s="198"/>
      <c r="R11" s="198"/>
      <c r="S11" s="198"/>
      <c r="T11" s="198"/>
      <c r="U11" s="198"/>
      <c r="V11" s="198"/>
      <c r="W11" s="198"/>
      <c r="X11" s="198"/>
      <c r="Y11" s="198"/>
      <c r="Z11" s="324"/>
      <c r="AA11" s="213" t="str">
        <f t="shared" ref="AA11:AA19" si="1">IF(M11="","",SUM(O11:Z11))</f>
        <v/>
      </c>
      <c r="AB11" s="214"/>
      <c r="AC11" s="193" t="str">
        <f>IF(M11="","",(M11-AA11))</f>
        <v/>
      </c>
      <c r="AD11" s="209"/>
    </row>
    <row r="12" spans="1:52" ht="27" customHeight="1" x14ac:dyDescent="0.2">
      <c r="A12" s="345" t="s">
        <v>133</v>
      </c>
      <c r="B12" s="346"/>
      <c r="C12" s="346"/>
      <c r="D12" s="346"/>
      <c r="E12" s="346"/>
      <c r="F12" s="347"/>
      <c r="G12" s="388"/>
      <c r="H12" s="389"/>
      <c r="I12" s="275"/>
      <c r="J12" s="384"/>
      <c r="K12" s="275"/>
      <c r="L12" s="276"/>
      <c r="M12" s="213" t="str">
        <f t="shared" si="0"/>
        <v/>
      </c>
      <c r="N12" s="214"/>
      <c r="O12" s="199"/>
      <c r="P12" s="200"/>
      <c r="Q12" s="324"/>
      <c r="R12" s="200"/>
      <c r="S12" s="324"/>
      <c r="T12" s="200"/>
      <c r="U12" s="324"/>
      <c r="V12" s="200"/>
      <c r="W12" s="324"/>
      <c r="X12" s="200"/>
      <c r="Y12" s="324"/>
      <c r="Z12" s="379"/>
      <c r="AA12" s="213" t="str">
        <f t="shared" si="1"/>
        <v/>
      </c>
      <c r="AB12" s="214"/>
      <c r="AC12" s="193" t="str">
        <f t="shared" ref="AC12:AC21" si="2">IF(M12="","",(M12-AA12))</f>
        <v/>
      </c>
      <c r="AD12" s="209"/>
    </row>
    <row r="13" spans="1:52" ht="27" customHeight="1" x14ac:dyDescent="0.2">
      <c r="A13" s="345" t="s">
        <v>133</v>
      </c>
      <c r="B13" s="346"/>
      <c r="C13" s="346"/>
      <c r="D13" s="346"/>
      <c r="E13" s="346"/>
      <c r="F13" s="347"/>
      <c r="G13" s="388"/>
      <c r="H13" s="389"/>
      <c r="I13" s="275"/>
      <c r="J13" s="384"/>
      <c r="K13" s="275"/>
      <c r="L13" s="276"/>
      <c r="M13" s="213" t="str">
        <f t="shared" si="0"/>
        <v/>
      </c>
      <c r="N13" s="214"/>
      <c r="O13" s="199"/>
      <c r="P13" s="200"/>
      <c r="Q13" s="324"/>
      <c r="R13" s="200"/>
      <c r="S13" s="324"/>
      <c r="T13" s="200"/>
      <c r="U13" s="324"/>
      <c r="V13" s="200"/>
      <c r="W13" s="324"/>
      <c r="X13" s="200"/>
      <c r="Y13" s="324"/>
      <c r="Z13" s="379"/>
      <c r="AA13" s="213" t="str">
        <f t="shared" si="1"/>
        <v/>
      </c>
      <c r="AB13" s="214"/>
      <c r="AC13" s="193" t="str">
        <f t="shared" si="2"/>
        <v/>
      </c>
      <c r="AD13" s="209"/>
    </row>
    <row r="14" spans="1:52" ht="27" customHeight="1" x14ac:dyDescent="0.2">
      <c r="A14" s="345" t="s">
        <v>133</v>
      </c>
      <c r="B14" s="346"/>
      <c r="C14" s="346"/>
      <c r="D14" s="346"/>
      <c r="E14" s="346"/>
      <c r="F14" s="347"/>
      <c r="G14" s="388"/>
      <c r="H14" s="389"/>
      <c r="I14" s="275"/>
      <c r="J14" s="384"/>
      <c r="K14" s="275"/>
      <c r="L14" s="276"/>
      <c r="M14" s="213" t="str">
        <f t="shared" si="0"/>
        <v/>
      </c>
      <c r="N14" s="214"/>
      <c r="O14" s="199"/>
      <c r="P14" s="200"/>
      <c r="Q14" s="324"/>
      <c r="R14" s="200"/>
      <c r="S14" s="324"/>
      <c r="T14" s="200"/>
      <c r="U14" s="324"/>
      <c r="V14" s="200"/>
      <c r="W14" s="324"/>
      <c r="X14" s="200"/>
      <c r="Y14" s="324"/>
      <c r="Z14" s="379"/>
      <c r="AA14" s="213" t="str">
        <f t="shared" si="1"/>
        <v/>
      </c>
      <c r="AB14" s="214"/>
      <c r="AC14" s="193" t="str">
        <f t="shared" si="2"/>
        <v/>
      </c>
      <c r="AD14" s="209"/>
    </row>
    <row r="15" spans="1:52" ht="27" customHeight="1" x14ac:dyDescent="0.2">
      <c r="A15" s="345" t="s">
        <v>133</v>
      </c>
      <c r="B15" s="346"/>
      <c r="C15" s="346"/>
      <c r="D15" s="346"/>
      <c r="E15" s="346"/>
      <c r="F15" s="347"/>
      <c r="G15" s="388"/>
      <c r="H15" s="389"/>
      <c r="I15" s="275"/>
      <c r="J15" s="384"/>
      <c r="K15" s="275"/>
      <c r="L15" s="276"/>
      <c r="M15" s="213" t="str">
        <f t="shared" si="0"/>
        <v/>
      </c>
      <c r="N15" s="214"/>
      <c r="O15" s="199"/>
      <c r="P15" s="200"/>
      <c r="Q15" s="324"/>
      <c r="R15" s="200"/>
      <c r="S15" s="324"/>
      <c r="T15" s="200"/>
      <c r="U15" s="324"/>
      <c r="V15" s="200"/>
      <c r="W15" s="324"/>
      <c r="X15" s="200"/>
      <c r="Y15" s="324"/>
      <c r="Z15" s="379"/>
      <c r="AA15" s="213" t="str">
        <f t="shared" si="1"/>
        <v/>
      </c>
      <c r="AB15" s="214"/>
      <c r="AC15" s="193" t="str">
        <f t="shared" si="2"/>
        <v/>
      </c>
      <c r="AD15" s="209"/>
    </row>
    <row r="16" spans="1:52" ht="27" customHeight="1" x14ac:dyDescent="0.2">
      <c r="A16" s="345" t="s">
        <v>133</v>
      </c>
      <c r="B16" s="346"/>
      <c r="C16" s="346"/>
      <c r="D16" s="346"/>
      <c r="E16" s="346"/>
      <c r="F16" s="347"/>
      <c r="G16" s="388"/>
      <c r="H16" s="389"/>
      <c r="I16" s="275"/>
      <c r="J16" s="384"/>
      <c r="K16" s="275"/>
      <c r="L16" s="276"/>
      <c r="M16" s="213" t="str">
        <f t="shared" si="0"/>
        <v/>
      </c>
      <c r="N16" s="214"/>
      <c r="O16" s="199"/>
      <c r="P16" s="200"/>
      <c r="Q16" s="324"/>
      <c r="R16" s="200"/>
      <c r="S16" s="324"/>
      <c r="T16" s="200"/>
      <c r="U16" s="324"/>
      <c r="V16" s="200"/>
      <c r="W16" s="324"/>
      <c r="X16" s="200"/>
      <c r="Y16" s="324"/>
      <c r="Z16" s="379"/>
      <c r="AA16" s="213" t="str">
        <f t="shared" si="1"/>
        <v/>
      </c>
      <c r="AB16" s="214"/>
      <c r="AC16" s="193" t="str">
        <f t="shared" si="2"/>
        <v/>
      </c>
      <c r="AD16" s="209"/>
    </row>
    <row r="17" spans="1:33" ht="27" customHeight="1" x14ac:dyDescent="0.2">
      <c r="A17" s="345" t="s">
        <v>133</v>
      </c>
      <c r="B17" s="346"/>
      <c r="C17" s="346"/>
      <c r="D17" s="346"/>
      <c r="E17" s="346"/>
      <c r="F17" s="347"/>
      <c r="G17" s="388"/>
      <c r="H17" s="389"/>
      <c r="I17" s="275"/>
      <c r="J17" s="384"/>
      <c r="K17" s="275"/>
      <c r="L17" s="276"/>
      <c r="M17" s="213" t="str">
        <f t="shared" si="0"/>
        <v/>
      </c>
      <c r="N17" s="214"/>
      <c r="O17" s="199"/>
      <c r="P17" s="200"/>
      <c r="Q17" s="324"/>
      <c r="R17" s="200"/>
      <c r="S17" s="324"/>
      <c r="T17" s="200"/>
      <c r="U17" s="324"/>
      <c r="V17" s="200"/>
      <c r="W17" s="324"/>
      <c r="X17" s="200"/>
      <c r="Y17" s="324"/>
      <c r="Z17" s="379"/>
      <c r="AA17" s="213" t="str">
        <f t="shared" si="1"/>
        <v/>
      </c>
      <c r="AB17" s="214"/>
      <c r="AC17" s="193" t="str">
        <f t="shared" si="2"/>
        <v/>
      </c>
      <c r="AD17" s="209"/>
    </row>
    <row r="18" spans="1:33" ht="27" customHeight="1" x14ac:dyDescent="0.2">
      <c r="A18" s="345" t="s">
        <v>133</v>
      </c>
      <c r="B18" s="346"/>
      <c r="C18" s="346"/>
      <c r="D18" s="346"/>
      <c r="E18" s="346"/>
      <c r="F18" s="347"/>
      <c r="G18" s="388"/>
      <c r="H18" s="389"/>
      <c r="I18" s="275"/>
      <c r="J18" s="384"/>
      <c r="K18" s="275"/>
      <c r="L18" s="276"/>
      <c r="M18" s="213" t="str">
        <f t="shared" si="0"/>
        <v/>
      </c>
      <c r="N18" s="214"/>
      <c r="O18" s="199"/>
      <c r="P18" s="200"/>
      <c r="Q18" s="324"/>
      <c r="R18" s="200"/>
      <c r="S18" s="324"/>
      <c r="T18" s="200"/>
      <c r="U18" s="324"/>
      <c r="V18" s="200"/>
      <c r="W18" s="324"/>
      <c r="X18" s="200"/>
      <c r="Y18" s="324"/>
      <c r="Z18" s="379"/>
      <c r="AA18" s="213" t="str">
        <f t="shared" si="1"/>
        <v/>
      </c>
      <c r="AB18" s="214"/>
      <c r="AC18" s="193" t="str">
        <f t="shared" si="2"/>
        <v/>
      </c>
      <c r="AD18" s="209"/>
    </row>
    <row r="19" spans="1:33" s="4" customFormat="1" ht="22.5" customHeight="1" x14ac:dyDescent="0.2">
      <c r="A19" s="385" t="s">
        <v>142</v>
      </c>
      <c r="B19" s="386"/>
      <c r="C19" s="386"/>
      <c r="D19" s="386"/>
      <c r="E19" s="386"/>
      <c r="F19" s="387"/>
      <c r="G19" s="390"/>
      <c r="H19" s="391"/>
      <c r="I19" s="391"/>
      <c r="J19" s="391"/>
      <c r="K19" s="391"/>
      <c r="L19" s="392"/>
      <c r="M19" s="213">
        <f>SUM(M11:N18)</f>
        <v>0</v>
      </c>
      <c r="N19" s="214"/>
      <c r="O19" s="194">
        <f>SUM(O11:P18)</f>
        <v>0</v>
      </c>
      <c r="P19" s="215"/>
      <c r="Q19" s="235">
        <f>SUM(Q11:R18)</f>
        <v>0</v>
      </c>
      <c r="R19" s="215"/>
      <c r="S19" s="235">
        <f>SUM(S11:T18)</f>
        <v>0</v>
      </c>
      <c r="T19" s="215"/>
      <c r="U19" s="235">
        <f>SUM(U11:V18)</f>
        <v>0</v>
      </c>
      <c r="V19" s="215"/>
      <c r="W19" s="235">
        <f>SUM(W11:X18)</f>
        <v>0</v>
      </c>
      <c r="X19" s="215"/>
      <c r="Y19" s="235">
        <f>SUM(Y11:Z18)</f>
        <v>0</v>
      </c>
      <c r="Z19" s="215"/>
      <c r="AA19" s="393">
        <f t="shared" si="1"/>
        <v>0</v>
      </c>
      <c r="AB19" s="394"/>
      <c r="AC19" s="400">
        <f>IF(M19="","",M19-AA19)</f>
        <v>0</v>
      </c>
      <c r="AD19" s="401"/>
    </row>
    <row r="20" spans="1:33" s="3" customFormat="1" ht="12.75" customHeight="1" x14ac:dyDescent="0.2">
      <c r="A20" s="241" t="s">
        <v>94</v>
      </c>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4"/>
    </row>
    <row r="21" spans="1:33" ht="23.25" customHeight="1" x14ac:dyDescent="0.2">
      <c r="A21" s="287" t="s">
        <v>143</v>
      </c>
      <c r="B21" s="287"/>
      <c r="C21" s="287"/>
      <c r="D21" s="287"/>
      <c r="E21" s="287"/>
      <c r="F21" s="287"/>
      <c r="G21" s="381"/>
      <c r="H21" s="381"/>
      <c r="I21" s="382"/>
      <c r="J21" s="382"/>
      <c r="K21" s="382"/>
      <c r="L21" s="383"/>
      <c r="M21" s="304" t="str">
        <f>IF(G21="","",G21*I21*K21)</f>
        <v/>
      </c>
      <c r="N21" s="305"/>
      <c r="O21" s="224" t="s">
        <v>129</v>
      </c>
      <c r="P21" s="225"/>
      <c r="Q21" s="380" t="s">
        <v>98</v>
      </c>
      <c r="R21" s="380"/>
      <c r="S21" s="380" t="s">
        <v>98</v>
      </c>
      <c r="T21" s="380"/>
      <c r="U21" s="380" t="s">
        <v>98</v>
      </c>
      <c r="V21" s="380"/>
      <c r="W21" s="380" t="s">
        <v>98</v>
      </c>
      <c r="X21" s="380"/>
      <c r="Y21" s="380" t="s">
        <v>98</v>
      </c>
      <c r="Z21" s="380"/>
      <c r="AA21" s="304" t="str">
        <f>IF(M21="","",SUM(O21:Z21))</f>
        <v/>
      </c>
      <c r="AB21" s="305"/>
      <c r="AC21" s="193" t="str">
        <f t="shared" si="2"/>
        <v/>
      </c>
      <c r="AD21" s="209"/>
    </row>
    <row r="22" spans="1:33" ht="15" customHeight="1" x14ac:dyDescent="0.2">
      <c r="A22" s="248" t="s">
        <v>99</v>
      </c>
      <c r="B22" s="249"/>
      <c r="C22" s="249"/>
      <c r="D22" s="249"/>
      <c r="E22" s="249"/>
      <c r="F22" s="249"/>
      <c r="G22" s="249"/>
      <c r="H22" s="249"/>
      <c r="I22" s="249"/>
      <c r="J22" s="249"/>
      <c r="K22" s="249"/>
      <c r="L22" s="249"/>
      <c r="M22" s="238" t="str">
        <f>IF(M21="","",IF(O21&lt;=(0.1*O19),"No","Yes; please revise."))</f>
        <v/>
      </c>
      <c r="N22" s="238"/>
      <c r="O22" s="238"/>
      <c r="P22" s="238"/>
      <c r="Q22" s="238"/>
      <c r="R22" s="238"/>
      <c r="S22" s="238"/>
      <c r="T22" s="238"/>
      <c r="U22" s="238"/>
      <c r="V22" s="238"/>
      <c r="W22" s="238"/>
      <c r="X22" s="238"/>
      <c r="Y22" s="238"/>
      <c r="Z22" s="238"/>
      <c r="AA22" s="238"/>
      <c r="AB22" s="238"/>
      <c r="AC22" s="238"/>
      <c r="AD22" s="239"/>
    </row>
    <row r="23" spans="1:33" s="3" customFormat="1" ht="12.75" customHeight="1" x14ac:dyDescent="0.2">
      <c r="A23" s="241" t="s">
        <v>62</v>
      </c>
      <c r="B23" s="242"/>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4"/>
    </row>
    <row r="24" spans="1:33" ht="30" customHeight="1" thickBot="1" x14ac:dyDescent="0.25">
      <c r="A24" s="230" t="s">
        <v>144</v>
      </c>
      <c r="B24" s="230"/>
      <c r="C24" s="230"/>
      <c r="D24" s="230"/>
      <c r="E24" s="230"/>
      <c r="F24" s="230"/>
      <c r="G24" s="390"/>
      <c r="H24" s="391"/>
      <c r="I24" s="391"/>
      <c r="J24" s="391"/>
      <c r="K24" s="391"/>
      <c r="L24" s="392"/>
      <c r="M24" s="231">
        <f>SUM(M19:N23)</f>
        <v>0</v>
      </c>
      <c r="N24" s="232"/>
      <c r="O24" s="215">
        <f>SUM(O19:P23)</f>
        <v>0</v>
      </c>
      <c r="P24" s="216"/>
      <c r="Q24" s="216">
        <f>SUM(Q19:R23)</f>
        <v>0</v>
      </c>
      <c r="R24" s="216"/>
      <c r="S24" s="216">
        <f>SUM(S19:T23)</f>
        <v>0</v>
      </c>
      <c r="T24" s="216"/>
      <c r="U24" s="216">
        <f>SUM(U19:V23)</f>
        <v>0</v>
      </c>
      <c r="V24" s="216"/>
      <c r="W24" s="216">
        <f>SUM(W19:X23)</f>
        <v>0</v>
      </c>
      <c r="X24" s="216"/>
      <c r="Y24" s="216">
        <f>SUM(Y19:Z23)</f>
        <v>0</v>
      </c>
      <c r="Z24" s="216"/>
      <c r="AA24" s="231">
        <f>SUM(AA19:AB23)</f>
        <v>0</v>
      </c>
      <c r="AB24" s="232"/>
      <c r="AC24" s="377">
        <f>IF(M24="","",(M24-AA24))</f>
        <v>0</v>
      </c>
      <c r="AD24" s="378"/>
    </row>
    <row r="26" spans="1:33" s="3" customFormat="1" ht="11.25" x14ac:dyDescent="0.2">
      <c r="A26" s="336" t="s">
        <v>69</v>
      </c>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15"/>
      <c r="AF26" s="15"/>
      <c r="AG26" s="15"/>
    </row>
    <row r="27" spans="1:33" s="3" customFormat="1" ht="20.65" customHeight="1" x14ac:dyDescent="0.2">
      <c r="A27" s="211" t="s">
        <v>252</v>
      </c>
      <c r="B27" s="211"/>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15"/>
      <c r="AF27" s="15"/>
      <c r="AG27" s="15"/>
    </row>
    <row r="28" spans="1:33" s="3" customFormat="1" ht="37.5" customHeight="1" x14ac:dyDescent="0.2">
      <c r="A28" s="211" t="s">
        <v>261</v>
      </c>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15"/>
      <c r="AF28" s="15"/>
      <c r="AG28" s="15"/>
    </row>
  </sheetData>
  <sheetProtection algorithmName="SHA-512" hashValue="nZHlc8x/IhGuU3bHFGN8ak4EuQ+nvnwdXeB1Z8DwbfuWUPSUplZ3JIILna/OJpXLA9XnkqkC34l3BxMK3dBBdQ==" saltValue="kwaF+rMUilfYKL+KbQatvQ==" spinCount="100000" sheet="1" selectLockedCells="1"/>
  <mergeCells count="176">
    <mergeCell ref="R4:V4"/>
    <mergeCell ref="A27:AD27"/>
    <mergeCell ref="A28:AD28"/>
    <mergeCell ref="A10:AD10"/>
    <mergeCell ref="A23:AD23"/>
    <mergeCell ref="A20:AD20"/>
    <mergeCell ref="AC19:AD19"/>
    <mergeCell ref="G19:L19"/>
    <mergeCell ref="AC13:AD13"/>
    <mergeCell ref="U15:V15"/>
    <mergeCell ref="AC12:AD12"/>
    <mergeCell ref="AC16:AD16"/>
    <mergeCell ref="U14:V14"/>
    <mergeCell ref="W13:X13"/>
    <mergeCell ref="AC18:AD18"/>
    <mergeCell ref="U18:V18"/>
    <mergeCell ref="W18:X18"/>
    <mergeCell ref="AA18:AB18"/>
    <mergeCell ref="Y18:Z18"/>
    <mergeCell ref="Y16:Z16"/>
    <mergeCell ref="AA12:AB12"/>
    <mergeCell ref="U17:V17"/>
    <mergeCell ref="U16:V16"/>
    <mergeCell ref="A13:F13"/>
    <mergeCell ref="G13:H13"/>
    <mergeCell ref="G1:AD1"/>
    <mergeCell ref="A7:F9"/>
    <mergeCell ref="A11:F11"/>
    <mergeCell ref="G11:H11"/>
    <mergeCell ref="I11:J11"/>
    <mergeCell ref="K11:L11"/>
    <mergeCell ref="Q9:R9"/>
    <mergeCell ref="G7:H9"/>
    <mergeCell ref="M11:N11"/>
    <mergeCell ref="I7:J9"/>
    <mergeCell ref="O11:P11"/>
    <mergeCell ref="A6:AD6"/>
    <mergeCell ref="S9:T9"/>
    <mergeCell ref="K7:L9"/>
    <mergeCell ref="U9:V9"/>
    <mergeCell ref="G2:AD2"/>
    <mergeCell ref="G3:AD3"/>
    <mergeCell ref="U8:X8"/>
    <mergeCell ref="S11:T11"/>
    <mergeCell ref="U11:V11"/>
    <mergeCell ref="W11:X11"/>
    <mergeCell ref="Y11:Z11"/>
    <mergeCell ref="W4:AD4"/>
    <mergeCell ref="G4:Q4"/>
    <mergeCell ref="G5:AD5"/>
    <mergeCell ref="Y8:Z8"/>
    <mergeCell ref="Y9:Z9"/>
    <mergeCell ref="AA9:AB9"/>
    <mergeCell ref="AC9:AD9"/>
    <mergeCell ref="K18:L18"/>
    <mergeCell ref="W12:X12"/>
    <mergeCell ref="S12:T12"/>
    <mergeCell ref="Q13:R13"/>
    <mergeCell ref="Q15:R15"/>
    <mergeCell ref="O16:P16"/>
    <mergeCell ref="S14:T14"/>
    <mergeCell ref="S15:T15"/>
    <mergeCell ref="U13:V13"/>
    <mergeCell ref="S17:T17"/>
    <mergeCell ref="S16:T16"/>
    <mergeCell ref="O14:P14"/>
    <mergeCell ref="Q18:R18"/>
    <mergeCell ref="S18:T18"/>
    <mergeCell ref="Q16:R16"/>
    <mergeCell ref="U12:V12"/>
    <mergeCell ref="M14:N14"/>
    <mergeCell ref="S13:T13"/>
    <mergeCell ref="I12:J12"/>
    <mergeCell ref="S24:T24"/>
    <mergeCell ref="U24:V24"/>
    <mergeCell ref="AA24:AB24"/>
    <mergeCell ref="U21:V21"/>
    <mergeCell ref="M19:N19"/>
    <mergeCell ref="S21:T21"/>
    <mergeCell ref="Q19:R19"/>
    <mergeCell ref="Y19:Z19"/>
    <mergeCell ref="Y24:Z24"/>
    <mergeCell ref="S19:T19"/>
    <mergeCell ref="AA21:AB21"/>
    <mergeCell ref="Y21:Z21"/>
    <mergeCell ref="M21:N21"/>
    <mergeCell ref="O19:P19"/>
    <mergeCell ref="U19:V19"/>
    <mergeCell ref="W19:X19"/>
    <mergeCell ref="AA19:AB19"/>
    <mergeCell ref="W24:X24"/>
    <mergeCell ref="Q24:R24"/>
    <mergeCell ref="O24:P24"/>
    <mergeCell ref="W21:X21"/>
    <mergeCell ref="A18:F18"/>
    <mergeCell ref="I18:J18"/>
    <mergeCell ref="A14:F14"/>
    <mergeCell ref="G15:H15"/>
    <mergeCell ref="I15:J15"/>
    <mergeCell ref="M24:N24"/>
    <mergeCell ref="G24:L24"/>
    <mergeCell ref="A24:F24"/>
    <mergeCell ref="I21:J21"/>
    <mergeCell ref="K15:L15"/>
    <mergeCell ref="Q8:T8"/>
    <mergeCell ref="AA14:AB14"/>
    <mergeCell ref="A19:F19"/>
    <mergeCell ref="G12:H12"/>
    <mergeCell ref="G14:H14"/>
    <mergeCell ref="I14:J14"/>
    <mergeCell ref="Y15:Z15"/>
    <mergeCell ref="AA16:AB16"/>
    <mergeCell ref="O17:P17"/>
    <mergeCell ref="M17:N17"/>
    <mergeCell ref="G16:H16"/>
    <mergeCell ref="K12:L12"/>
    <mergeCell ref="O15:P15"/>
    <mergeCell ref="O13:P13"/>
    <mergeCell ref="I17:J17"/>
    <mergeCell ref="AA13:AB13"/>
    <mergeCell ref="Y13:Z13"/>
    <mergeCell ref="G17:H17"/>
    <mergeCell ref="G18:H18"/>
    <mergeCell ref="I16:J16"/>
    <mergeCell ref="K16:L16"/>
    <mergeCell ref="A17:F17"/>
    <mergeCell ref="W14:X14"/>
    <mergeCell ref="A16:F16"/>
    <mergeCell ref="W9:X9"/>
    <mergeCell ref="AA11:AB11"/>
    <mergeCell ref="A26:AD26"/>
    <mergeCell ref="K13:L13"/>
    <mergeCell ref="A22:L22"/>
    <mergeCell ref="K17:L17"/>
    <mergeCell ref="Y14:Z14"/>
    <mergeCell ref="A12:F12"/>
    <mergeCell ref="M18:N18"/>
    <mergeCell ref="M16:N16"/>
    <mergeCell ref="M13:N13"/>
    <mergeCell ref="A15:F15"/>
    <mergeCell ref="AC21:AD21"/>
    <mergeCell ref="AC17:AD17"/>
    <mergeCell ref="AC15:AD15"/>
    <mergeCell ref="W15:X15"/>
    <mergeCell ref="AC14:AD14"/>
    <mergeCell ref="A21:F21"/>
    <mergeCell ref="G21:H21"/>
    <mergeCell ref="K21:L21"/>
    <mergeCell ref="I13:J13"/>
    <mergeCell ref="M15:N15"/>
    <mergeCell ref="M9:N9"/>
    <mergeCell ref="K14:L14"/>
    <mergeCell ref="M7:N8"/>
    <mergeCell ref="O7:P8"/>
    <mergeCell ref="Q7:Z7"/>
    <mergeCell ref="AA7:AB8"/>
    <mergeCell ref="AC7:AD8"/>
    <mergeCell ref="AC24:AD24"/>
    <mergeCell ref="M12:N12"/>
    <mergeCell ref="O12:P12"/>
    <mergeCell ref="Q12:R12"/>
    <mergeCell ref="Q14:R14"/>
    <mergeCell ref="Q11:R11"/>
    <mergeCell ref="AC11:AD11"/>
    <mergeCell ref="M22:AD22"/>
    <mergeCell ref="Q17:R17"/>
    <mergeCell ref="O18:P18"/>
    <mergeCell ref="Y12:Z12"/>
    <mergeCell ref="W17:X17"/>
    <mergeCell ref="Y17:Z17"/>
    <mergeCell ref="AA17:AB17"/>
    <mergeCell ref="Q21:R21"/>
    <mergeCell ref="O9:P9"/>
    <mergeCell ref="AA15:AB15"/>
    <mergeCell ref="W16:X16"/>
    <mergeCell ref="O21:P21"/>
  </mergeCells>
  <phoneticPr fontId="0" type="noConversion"/>
  <conditionalFormatting sqref="M22:AD22">
    <cfRule type="containsText" dxfId="19" priority="1" operator="containsText" text="Yes; please revise.">
      <formula>NOT(ISERROR(SEARCH("Yes; please revise.",M22)))</formula>
    </cfRule>
  </conditionalFormatting>
  <printOptions horizontalCentered="1"/>
  <pageMargins left="0.25" right="0.25" top="0.25" bottom="0.5" header="0.25" footer="0.25"/>
  <pageSetup scale="90" orientation="landscape" r:id="rId1"/>
  <headerFooter>
    <oddFooter>&amp;LAppendix B (Required Forms), Exhibit 11 (Proposed Budget)&amp;RPage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2"/>
  <dimension ref="A1:BD24"/>
  <sheetViews>
    <sheetView zoomScaleNormal="100" workbookViewId="0">
      <selection activeCell="A11" sqref="A11:F11"/>
    </sheetView>
  </sheetViews>
  <sheetFormatPr defaultColWidth="9.140625" defaultRowHeight="12.75" x14ac:dyDescent="0.2"/>
  <cols>
    <col min="1" max="2" width="3.7109375" customWidth="1"/>
    <col min="3" max="4" width="4.28515625" customWidth="1"/>
    <col min="5" max="5" width="8.5703125" customWidth="1"/>
    <col min="6" max="6" width="4.140625" customWidth="1"/>
    <col min="7" max="7" width="11.5703125" customWidth="1"/>
    <col min="8" max="8" width="5.85546875" customWidth="1"/>
    <col min="9" max="9" width="5.42578125" customWidth="1"/>
    <col min="10" max="11" width="4.28515625" customWidth="1"/>
    <col min="12" max="13" width="5.85546875" customWidth="1"/>
    <col min="14" max="25" width="5" customWidth="1"/>
    <col min="26" max="27" width="5.85546875" customWidth="1"/>
    <col min="28" max="28" width="5" customWidth="1"/>
    <col min="29" max="29" width="6" customWidth="1"/>
    <col min="30" max="52" width="3.7109375" customWidth="1"/>
    <col min="53" max="53" width="3.7109375" style="9" customWidth="1"/>
    <col min="54" max="81" width="3.7109375" customWidth="1"/>
  </cols>
  <sheetData>
    <row r="1" spans="1:56" ht="20.100000000000001" customHeight="1" x14ac:dyDescent="0.2">
      <c r="A1" s="2" t="str">
        <f>T('Cover Page'!A3)</f>
        <v>Program Services:</v>
      </c>
      <c r="F1" s="6"/>
      <c r="G1" s="6"/>
      <c r="H1" s="109" t="str">
        <f>T('Cover Page'!G3)</f>
        <v>Traditional Legal Assistance (National Family Caregiver Support Services) for FCSP-R</v>
      </c>
      <c r="I1" s="109"/>
      <c r="J1" s="109"/>
      <c r="K1" s="109"/>
      <c r="L1" s="109"/>
      <c r="M1" s="109"/>
      <c r="N1" s="109"/>
      <c r="O1" s="109"/>
      <c r="P1" s="109"/>
      <c r="Q1" s="109"/>
      <c r="R1" s="109"/>
      <c r="S1" s="109"/>
      <c r="T1" s="109"/>
      <c r="U1" s="109"/>
      <c r="V1" s="109"/>
      <c r="W1" s="109"/>
      <c r="X1" s="109"/>
      <c r="Y1" s="109"/>
      <c r="Z1" s="109"/>
      <c r="AA1" s="109"/>
      <c r="AB1" s="109"/>
      <c r="AC1" s="109"/>
      <c r="BA1" s="23" t="s">
        <v>0</v>
      </c>
    </row>
    <row r="2" spans="1:56" ht="20.100000000000001" customHeight="1" x14ac:dyDescent="0.2">
      <c r="A2" s="2" t="str">
        <f>T('Cover Page'!A5)</f>
        <v>Fiscal Year:</v>
      </c>
      <c r="F2" s="6"/>
      <c r="G2" s="6"/>
      <c r="H2" s="110" t="str">
        <f>T('Cover Page'!G5:AK5)</f>
        <v>2023-24</v>
      </c>
      <c r="I2" s="110"/>
      <c r="J2" s="110"/>
      <c r="K2" s="110"/>
      <c r="L2" s="110"/>
      <c r="M2" s="110"/>
      <c r="N2" s="110"/>
      <c r="O2" s="110"/>
      <c r="P2" s="110"/>
      <c r="Q2" s="110"/>
      <c r="R2" s="110"/>
      <c r="S2" s="110"/>
      <c r="T2" s="110"/>
      <c r="U2" s="110"/>
      <c r="V2" s="110"/>
      <c r="W2" s="110"/>
      <c r="X2" s="110"/>
      <c r="Y2" s="110"/>
      <c r="Z2" s="110"/>
      <c r="AA2" s="110"/>
      <c r="AB2" s="110"/>
      <c r="AC2" s="110"/>
      <c r="AM2" s="60"/>
      <c r="AN2" s="60"/>
      <c r="AO2" s="60"/>
      <c r="AP2" s="60"/>
      <c r="AQ2" s="60"/>
      <c r="AR2" s="60"/>
      <c r="AS2" s="60"/>
      <c r="AT2" s="60"/>
      <c r="AU2" s="60"/>
      <c r="AV2" s="60"/>
      <c r="AW2" s="60"/>
      <c r="AX2" s="60"/>
      <c r="AY2" s="60"/>
      <c r="AZ2" s="60"/>
      <c r="BA2" s="23" t="s">
        <v>145</v>
      </c>
      <c r="BB2" s="60"/>
      <c r="BC2" s="60"/>
      <c r="BD2" s="60"/>
    </row>
    <row r="3" spans="1:56" s="7" customFormat="1" ht="20.100000000000001" hidden="1" customHeight="1" x14ac:dyDescent="0.2">
      <c r="A3" s="11" t="str">
        <f>T('Cover Page'!A6)</f>
        <v>Subaward Number:</v>
      </c>
      <c r="B3" s="11"/>
      <c r="C3" s="11"/>
      <c r="D3" s="11"/>
      <c r="E3" s="12"/>
      <c r="F3" s="12"/>
      <c r="G3" s="12"/>
      <c r="H3" s="206" t="str">
        <f>T('Cover Page'!G6:AK6)</f>
        <v>[Enter Subaward Number]</v>
      </c>
      <c r="I3" s="206"/>
      <c r="J3" s="206"/>
      <c r="K3" s="206"/>
      <c r="L3" s="206"/>
      <c r="M3" s="206"/>
      <c r="N3" s="206"/>
      <c r="O3" s="206"/>
      <c r="P3" s="206"/>
      <c r="Q3" s="206"/>
      <c r="R3" s="206"/>
      <c r="S3" s="206"/>
      <c r="T3" s="206"/>
      <c r="U3" s="206"/>
      <c r="V3" s="206"/>
      <c r="W3" s="206"/>
      <c r="X3" s="206"/>
      <c r="Y3" s="206"/>
      <c r="Z3" s="206"/>
      <c r="AA3" s="206"/>
      <c r="AB3" s="206"/>
      <c r="AC3" s="206"/>
      <c r="AD3" s="10"/>
      <c r="AE3" s="10"/>
      <c r="AF3" s="10"/>
      <c r="AG3" s="10"/>
      <c r="AH3" s="10"/>
      <c r="AI3" s="10"/>
      <c r="AJ3" s="10"/>
      <c r="AK3" s="10"/>
      <c r="AL3" s="10"/>
      <c r="AM3" s="22"/>
      <c r="AN3" s="22"/>
      <c r="AO3" s="22"/>
      <c r="AP3" s="22"/>
      <c r="AQ3" s="22"/>
      <c r="AR3" s="22"/>
      <c r="AS3" s="22"/>
      <c r="AT3" s="22"/>
      <c r="AU3" s="22"/>
      <c r="AV3" s="22"/>
      <c r="AW3" s="22"/>
      <c r="AX3" s="22"/>
      <c r="AY3" s="22"/>
      <c r="AZ3" s="22"/>
      <c r="BA3" s="23" t="s">
        <v>146</v>
      </c>
      <c r="BB3" s="22"/>
      <c r="BC3" s="22"/>
      <c r="BD3" s="22"/>
    </row>
    <row r="4" spans="1:56" s="12" customFormat="1" ht="23.25" hidden="1" customHeight="1" x14ac:dyDescent="0.2">
      <c r="A4" s="11" t="s">
        <v>22</v>
      </c>
      <c r="B4" s="11"/>
      <c r="C4" s="11"/>
      <c r="D4" s="11"/>
      <c r="F4" s="8"/>
      <c r="G4" s="8"/>
      <c r="H4" s="116" t="str">
        <f>T('Cover Page'!G7:L7)</f>
        <v xml:space="preserve"> N/A</v>
      </c>
      <c r="I4" s="116"/>
      <c r="J4" s="116"/>
      <c r="K4" s="116"/>
      <c r="L4" s="116"/>
      <c r="M4" s="116"/>
      <c r="N4" s="116"/>
      <c r="O4" s="116"/>
      <c r="P4" s="207" t="s">
        <v>24</v>
      </c>
      <c r="Q4" s="207"/>
      <c r="R4" s="207"/>
      <c r="S4" s="207"/>
      <c r="T4" s="207"/>
      <c r="U4" s="206" t="str">
        <f>T('Cover Page'!Z7:AF7)</f>
        <v xml:space="preserve"> N/A</v>
      </c>
      <c r="V4" s="206"/>
      <c r="W4" s="206"/>
      <c r="X4" s="206"/>
      <c r="Y4" s="206"/>
      <c r="Z4" s="206"/>
      <c r="AA4" s="206"/>
      <c r="AB4" s="206"/>
      <c r="AC4" s="206"/>
      <c r="AD4" s="8"/>
      <c r="AE4" s="8"/>
      <c r="AF4" s="8"/>
      <c r="AG4" s="8"/>
      <c r="AM4" s="25"/>
      <c r="AN4" s="25"/>
      <c r="AO4" s="25"/>
      <c r="AP4" s="25"/>
      <c r="AQ4" s="25"/>
      <c r="AR4" s="25"/>
      <c r="AS4" s="25"/>
      <c r="AT4" s="25"/>
      <c r="AU4" s="25"/>
      <c r="AV4" s="24"/>
      <c r="AW4" s="25"/>
      <c r="AX4" s="54"/>
      <c r="AY4" s="25"/>
      <c r="AZ4" s="25"/>
      <c r="BA4" s="54"/>
      <c r="BB4" s="25"/>
      <c r="BC4" s="25"/>
      <c r="BD4" s="25"/>
    </row>
    <row r="5" spans="1:56" ht="20.100000000000001" customHeight="1" x14ac:dyDescent="0.2">
      <c r="A5" s="2" t="str">
        <f>T('Cover Page'!A8:F8)</f>
        <v>Bidder's Legal Name:</v>
      </c>
      <c r="B5" s="1"/>
      <c r="C5" s="1"/>
      <c r="D5" s="1"/>
      <c r="E5" s="1"/>
      <c r="F5" s="5"/>
      <c r="G5" s="5"/>
      <c r="H5" s="116" t="str">
        <f>T('Cover Page'!G8:AK8)</f>
        <v>[Enter Legal Name]</v>
      </c>
      <c r="I5" s="116"/>
      <c r="J5" s="116"/>
      <c r="K5" s="116"/>
      <c r="L5" s="116"/>
      <c r="M5" s="116"/>
      <c r="N5" s="116"/>
      <c r="O5" s="116"/>
      <c r="P5" s="116"/>
      <c r="Q5" s="116"/>
      <c r="R5" s="116"/>
      <c r="S5" s="116"/>
      <c r="T5" s="116"/>
      <c r="U5" s="206"/>
      <c r="V5" s="206"/>
      <c r="W5" s="206"/>
      <c r="X5" s="206"/>
      <c r="Y5" s="206"/>
      <c r="Z5" s="206"/>
      <c r="AA5" s="206"/>
      <c r="AB5" s="206"/>
      <c r="AC5" s="206"/>
      <c r="AM5" s="60"/>
      <c r="AN5" s="60"/>
      <c r="AO5" s="60"/>
      <c r="AP5" s="60"/>
      <c r="AQ5" s="60"/>
      <c r="AR5" s="60"/>
      <c r="AS5" s="60"/>
      <c r="AT5" s="60"/>
      <c r="AU5" s="60"/>
      <c r="AV5" s="60"/>
      <c r="AW5" s="60"/>
      <c r="AX5" s="60"/>
      <c r="AY5" s="60"/>
      <c r="AZ5" s="60"/>
      <c r="BA5" s="23"/>
      <c r="BB5" s="60"/>
      <c r="BC5" s="60"/>
      <c r="BD5" s="60"/>
    </row>
    <row r="6" spans="1:56" s="7" customFormat="1" ht="25.5" customHeight="1" thickBot="1" x14ac:dyDescent="0.25">
      <c r="A6" s="117" t="s">
        <v>147</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0"/>
      <c r="AE6" s="10"/>
      <c r="AF6" s="10"/>
      <c r="AG6" s="10"/>
      <c r="AH6" s="10"/>
      <c r="AI6" s="10"/>
      <c r="AJ6" s="10"/>
      <c r="AK6" s="10"/>
      <c r="AL6" s="10"/>
      <c r="AM6" s="22"/>
      <c r="AN6" s="22"/>
      <c r="AO6" s="22"/>
      <c r="AP6" s="22"/>
      <c r="AQ6" s="22"/>
      <c r="AR6" s="22"/>
      <c r="AS6" s="22"/>
      <c r="AT6" s="22"/>
      <c r="AU6" s="22"/>
      <c r="AV6" s="22"/>
      <c r="AW6" s="22"/>
      <c r="AX6" s="22"/>
      <c r="AY6" s="22"/>
      <c r="AZ6" s="22"/>
      <c r="BA6" s="23"/>
      <c r="BB6" s="22"/>
      <c r="BC6" s="22"/>
      <c r="BD6" s="22"/>
    </row>
    <row r="7" spans="1:56" s="4" customFormat="1" ht="21" customHeight="1" x14ac:dyDescent="0.15">
      <c r="A7" s="280" t="s">
        <v>148</v>
      </c>
      <c r="B7" s="395"/>
      <c r="C7" s="395"/>
      <c r="D7" s="395"/>
      <c r="E7" s="395"/>
      <c r="F7" s="182"/>
      <c r="G7" s="402" t="s">
        <v>149</v>
      </c>
      <c r="H7" s="265" t="s">
        <v>150</v>
      </c>
      <c r="I7" s="265"/>
      <c r="J7" s="265" t="s">
        <v>151</v>
      </c>
      <c r="K7" s="409"/>
      <c r="L7" s="177" t="s">
        <v>75</v>
      </c>
      <c r="M7" s="178"/>
      <c r="N7" s="181" t="s">
        <v>236</v>
      </c>
      <c r="O7" s="182"/>
      <c r="P7" s="185" t="s">
        <v>246</v>
      </c>
      <c r="Q7" s="351"/>
      <c r="R7" s="351"/>
      <c r="S7" s="351"/>
      <c r="T7" s="351"/>
      <c r="U7" s="351"/>
      <c r="V7" s="351"/>
      <c r="W7" s="351"/>
      <c r="X7" s="351"/>
      <c r="Y7" s="352"/>
      <c r="Z7" s="177" t="s">
        <v>123</v>
      </c>
      <c r="AA7" s="178"/>
      <c r="AB7" s="181" t="s">
        <v>77</v>
      </c>
      <c r="AC7" s="182"/>
      <c r="AM7" s="61"/>
      <c r="AN7" s="61"/>
      <c r="AO7" s="52" t="s">
        <v>0</v>
      </c>
      <c r="AP7" s="52"/>
      <c r="AQ7" s="52"/>
      <c r="AR7" s="52"/>
      <c r="AS7" s="52"/>
      <c r="AT7" s="52"/>
      <c r="AU7" s="52"/>
      <c r="AV7" s="52"/>
      <c r="AW7" s="52"/>
      <c r="AX7" s="52"/>
      <c r="AY7" s="61"/>
      <c r="AZ7" s="61"/>
      <c r="BA7" s="52"/>
      <c r="BB7" s="61"/>
      <c r="BC7" s="61"/>
      <c r="BD7" s="61"/>
    </row>
    <row r="8" spans="1:56" s="4" customFormat="1" ht="38.25" customHeight="1" x14ac:dyDescent="0.15">
      <c r="A8" s="282"/>
      <c r="B8" s="396"/>
      <c r="C8" s="396"/>
      <c r="D8" s="396"/>
      <c r="E8" s="396"/>
      <c r="F8" s="188"/>
      <c r="G8" s="403"/>
      <c r="H8" s="265"/>
      <c r="I8" s="265"/>
      <c r="J8" s="409"/>
      <c r="K8" s="409"/>
      <c r="L8" s="179"/>
      <c r="M8" s="180"/>
      <c r="N8" s="183"/>
      <c r="O8" s="184"/>
      <c r="P8" s="265" t="s">
        <v>78</v>
      </c>
      <c r="Q8" s="265"/>
      <c r="R8" s="265"/>
      <c r="S8" s="265"/>
      <c r="T8" s="265" t="s">
        <v>79</v>
      </c>
      <c r="U8" s="265"/>
      <c r="V8" s="265"/>
      <c r="W8" s="265"/>
      <c r="X8" s="267" t="s">
        <v>140</v>
      </c>
      <c r="Y8" s="270"/>
      <c r="Z8" s="179"/>
      <c r="AA8" s="180"/>
      <c r="AB8" s="179"/>
      <c r="AC8" s="188"/>
      <c r="AM8" s="61"/>
      <c r="AN8" s="61"/>
      <c r="AO8" s="52" t="s">
        <v>152</v>
      </c>
      <c r="AP8" s="52"/>
      <c r="AQ8" s="52"/>
      <c r="AR8" s="52"/>
      <c r="AS8" s="52"/>
      <c r="AT8" s="52"/>
      <c r="AU8" s="52"/>
      <c r="AV8" s="52"/>
      <c r="AW8" s="52"/>
      <c r="AX8" s="52"/>
      <c r="AY8" s="61"/>
      <c r="AZ8" s="61"/>
      <c r="BA8" s="52"/>
      <c r="BB8" s="61"/>
      <c r="BC8" s="61"/>
      <c r="BD8" s="61"/>
    </row>
    <row r="9" spans="1:56" s="4" customFormat="1" ht="37.5" customHeight="1" x14ac:dyDescent="0.2">
      <c r="A9" s="397"/>
      <c r="B9" s="398"/>
      <c r="C9" s="398"/>
      <c r="D9" s="398"/>
      <c r="E9" s="398"/>
      <c r="F9" s="184"/>
      <c r="G9" s="404"/>
      <c r="H9" s="265"/>
      <c r="I9" s="265"/>
      <c r="J9" s="409"/>
      <c r="K9" s="409"/>
      <c r="L9" s="183" t="s">
        <v>153</v>
      </c>
      <c r="M9" s="269"/>
      <c r="N9" s="337" t="s">
        <v>141</v>
      </c>
      <c r="O9" s="338"/>
      <c r="P9" s="265" t="s">
        <v>83</v>
      </c>
      <c r="Q9" s="266"/>
      <c r="R9" s="265" t="s">
        <v>84</v>
      </c>
      <c r="S9" s="266"/>
      <c r="T9" s="265" t="s">
        <v>83</v>
      </c>
      <c r="U9" s="266"/>
      <c r="V9" s="265" t="s">
        <v>84</v>
      </c>
      <c r="W9" s="266"/>
      <c r="X9" s="267" t="s">
        <v>83</v>
      </c>
      <c r="Y9" s="270"/>
      <c r="Z9" s="183" t="s">
        <v>154</v>
      </c>
      <c r="AA9" s="269"/>
      <c r="AB9" s="183" t="s">
        <v>155</v>
      </c>
      <c r="AC9" s="184"/>
      <c r="AM9" s="61"/>
      <c r="AN9" s="61"/>
      <c r="AO9" s="53" t="s">
        <v>239</v>
      </c>
      <c r="AP9" s="52"/>
      <c r="AQ9" s="52"/>
      <c r="AR9" s="52"/>
      <c r="AS9" s="52"/>
      <c r="AT9" s="52"/>
      <c r="AU9" s="52"/>
      <c r="AV9" s="52"/>
      <c r="AW9" s="52"/>
      <c r="AX9" s="52"/>
      <c r="AY9" s="61"/>
      <c r="AZ9" s="61"/>
      <c r="BA9" s="52"/>
      <c r="BB9" s="61"/>
      <c r="BC9" s="61"/>
      <c r="BD9" s="61"/>
    </row>
    <row r="10" spans="1:56" s="3" customFormat="1" ht="12.75" customHeight="1" x14ac:dyDescent="0.2">
      <c r="A10" s="241" t="s">
        <v>87</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4"/>
      <c r="AP10" s="37"/>
      <c r="AQ10" s="37"/>
      <c r="AR10" s="37"/>
      <c r="AS10" s="37"/>
      <c r="AT10" s="37"/>
      <c r="AU10" s="37"/>
      <c r="AV10" s="37"/>
      <c r="AW10" s="37"/>
      <c r="AX10" s="37"/>
      <c r="BA10" s="37"/>
    </row>
    <row r="11" spans="1:56" ht="25.5" customHeight="1" x14ac:dyDescent="0.2">
      <c r="A11" s="345" t="s">
        <v>156</v>
      </c>
      <c r="B11" s="346"/>
      <c r="C11" s="346"/>
      <c r="D11" s="346"/>
      <c r="E11" s="346"/>
      <c r="F11" s="347"/>
      <c r="G11" s="67" t="s">
        <v>0</v>
      </c>
      <c r="H11" s="410"/>
      <c r="I11" s="410"/>
      <c r="J11" s="350"/>
      <c r="K11" s="350"/>
      <c r="L11" s="213" t="str">
        <f t="shared" ref="L11:L17" si="0">IF(H11="","",H11*J11)</f>
        <v/>
      </c>
      <c r="M11" s="214"/>
      <c r="N11" s="200"/>
      <c r="O11" s="198"/>
      <c r="P11" s="198"/>
      <c r="Q11" s="198"/>
      <c r="R11" s="198"/>
      <c r="S11" s="198"/>
      <c r="T11" s="198"/>
      <c r="U11" s="198"/>
      <c r="V11" s="198"/>
      <c r="W11" s="198"/>
      <c r="X11" s="411"/>
      <c r="Y11" s="297"/>
      <c r="Z11" s="213" t="str">
        <f>IF(L11="","",SUM(N11:Y11))</f>
        <v/>
      </c>
      <c r="AA11" s="214"/>
      <c r="AB11" s="193" t="str">
        <f>IF(L11="","",(L11-Z11))</f>
        <v/>
      </c>
      <c r="AC11" s="209"/>
      <c r="AO11" s="9"/>
      <c r="AP11" s="9"/>
      <c r="AQ11" s="9"/>
      <c r="AR11" s="9"/>
      <c r="AS11" s="9"/>
      <c r="AT11" s="9"/>
      <c r="AU11" s="9"/>
      <c r="AV11" s="9"/>
      <c r="AW11" s="9"/>
      <c r="AX11" s="9"/>
    </row>
    <row r="12" spans="1:56" ht="24.95" customHeight="1" x14ac:dyDescent="0.2">
      <c r="A12" s="345" t="s">
        <v>156</v>
      </c>
      <c r="B12" s="346"/>
      <c r="C12" s="346"/>
      <c r="D12" s="346"/>
      <c r="E12" s="346"/>
      <c r="F12" s="347"/>
      <c r="G12" s="66" t="s">
        <v>0</v>
      </c>
      <c r="H12" s="388"/>
      <c r="I12" s="389"/>
      <c r="J12" s="275"/>
      <c r="K12" s="384"/>
      <c r="L12" s="213" t="str">
        <f t="shared" si="0"/>
        <v/>
      </c>
      <c r="M12" s="214"/>
      <c r="N12" s="199"/>
      <c r="O12" s="200"/>
      <c r="P12" s="324"/>
      <c r="Q12" s="200"/>
      <c r="R12" s="324"/>
      <c r="S12" s="200"/>
      <c r="T12" s="324"/>
      <c r="U12" s="200"/>
      <c r="V12" s="324"/>
      <c r="W12" s="200"/>
      <c r="X12" s="297"/>
      <c r="Y12" s="299"/>
      <c r="Z12" s="213" t="str">
        <f>IF(L12="","",SUM(N12:Y12))</f>
        <v/>
      </c>
      <c r="AA12" s="214"/>
      <c r="AB12" s="193" t="str">
        <f t="shared" ref="AB12:AB17" si="1">IF(L12="","",(L12-Z12))</f>
        <v/>
      </c>
      <c r="AC12" s="209"/>
    </row>
    <row r="13" spans="1:56" ht="24.95" customHeight="1" x14ac:dyDescent="0.2">
      <c r="A13" s="345" t="s">
        <v>156</v>
      </c>
      <c r="B13" s="346"/>
      <c r="C13" s="346"/>
      <c r="D13" s="346"/>
      <c r="E13" s="346"/>
      <c r="F13" s="347"/>
      <c r="G13" s="66" t="s">
        <v>0</v>
      </c>
      <c r="H13" s="388"/>
      <c r="I13" s="389"/>
      <c r="J13" s="275"/>
      <c r="K13" s="384"/>
      <c r="L13" s="213" t="str">
        <f t="shared" si="0"/>
        <v/>
      </c>
      <c r="M13" s="214"/>
      <c r="N13" s="199"/>
      <c r="O13" s="200"/>
      <c r="P13" s="324"/>
      <c r="Q13" s="200"/>
      <c r="R13" s="324"/>
      <c r="S13" s="200"/>
      <c r="T13" s="324"/>
      <c r="U13" s="200"/>
      <c r="V13" s="324"/>
      <c r="W13" s="200"/>
      <c r="X13" s="297"/>
      <c r="Y13" s="299"/>
      <c r="Z13" s="213" t="str">
        <f>IF(L13="","",SUM(N13:Y13))</f>
        <v/>
      </c>
      <c r="AA13" s="214"/>
      <c r="AB13" s="193" t="str">
        <f t="shared" si="1"/>
        <v/>
      </c>
      <c r="AC13" s="209"/>
    </row>
    <row r="14" spans="1:56" ht="24.95" customHeight="1" x14ac:dyDescent="0.2">
      <c r="A14" s="345" t="s">
        <v>156</v>
      </c>
      <c r="B14" s="346"/>
      <c r="C14" s="346"/>
      <c r="D14" s="346"/>
      <c r="E14" s="346"/>
      <c r="F14" s="347"/>
      <c r="G14" s="66" t="s">
        <v>0</v>
      </c>
      <c r="H14" s="388"/>
      <c r="I14" s="389"/>
      <c r="J14" s="275"/>
      <c r="K14" s="384"/>
      <c r="L14" s="213" t="str">
        <f t="shared" si="0"/>
        <v/>
      </c>
      <c r="M14" s="214"/>
      <c r="N14" s="199"/>
      <c r="O14" s="200"/>
      <c r="P14" s="324"/>
      <c r="Q14" s="200"/>
      <c r="R14" s="324"/>
      <c r="S14" s="200"/>
      <c r="T14" s="324"/>
      <c r="U14" s="200"/>
      <c r="V14" s="324"/>
      <c r="W14" s="200"/>
      <c r="X14" s="297"/>
      <c r="Y14" s="299"/>
      <c r="Z14" s="213" t="str">
        <f t="shared" ref="Z14:Z17" si="2">IF(L14="","",SUM(N14:Y14))</f>
        <v/>
      </c>
      <c r="AA14" s="214"/>
      <c r="AB14" s="193" t="str">
        <f t="shared" si="1"/>
        <v/>
      </c>
      <c r="AC14" s="209"/>
    </row>
    <row r="15" spans="1:56" ht="24.95" customHeight="1" x14ac:dyDescent="0.2">
      <c r="A15" s="345" t="s">
        <v>156</v>
      </c>
      <c r="B15" s="346"/>
      <c r="C15" s="346"/>
      <c r="D15" s="346"/>
      <c r="E15" s="346"/>
      <c r="F15" s="347"/>
      <c r="G15" s="66" t="s">
        <v>0</v>
      </c>
      <c r="H15" s="388"/>
      <c r="I15" s="389"/>
      <c r="J15" s="275"/>
      <c r="K15" s="384"/>
      <c r="L15" s="213" t="str">
        <f t="shared" si="0"/>
        <v/>
      </c>
      <c r="M15" s="214"/>
      <c r="N15" s="199"/>
      <c r="O15" s="200"/>
      <c r="P15" s="324"/>
      <c r="Q15" s="200"/>
      <c r="R15" s="324"/>
      <c r="S15" s="200"/>
      <c r="T15" s="324"/>
      <c r="U15" s="200"/>
      <c r="V15" s="324"/>
      <c r="W15" s="200"/>
      <c r="X15" s="297"/>
      <c r="Y15" s="299"/>
      <c r="Z15" s="213" t="str">
        <f t="shared" si="2"/>
        <v/>
      </c>
      <c r="AA15" s="214"/>
      <c r="AB15" s="193" t="str">
        <f t="shared" si="1"/>
        <v/>
      </c>
      <c r="AC15" s="209"/>
    </row>
    <row r="16" spans="1:56" ht="24.95" customHeight="1" x14ac:dyDescent="0.2">
      <c r="A16" s="345" t="s">
        <v>156</v>
      </c>
      <c r="B16" s="346"/>
      <c r="C16" s="346"/>
      <c r="D16" s="346"/>
      <c r="E16" s="346"/>
      <c r="F16" s="347"/>
      <c r="G16" s="66" t="s">
        <v>0</v>
      </c>
      <c r="H16" s="388"/>
      <c r="I16" s="389"/>
      <c r="J16" s="275"/>
      <c r="K16" s="384"/>
      <c r="L16" s="213" t="str">
        <f t="shared" si="0"/>
        <v/>
      </c>
      <c r="M16" s="214"/>
      <c r="N16" s="199"/>
      <c r="O16" s="200"/>
      <c r="P16" s="324"/>
      <c r="Q16" s="200"/>
      <c r="R16" s="324"/>
      <c r="S16" s="200"/>
      <c r="T16" s="324"/>
      <c r="U16" s="200"/>
      <c r="V16" s="324"/>
      <c r="W16" s="200"/>
      <c r="X16" s="297"/>
      <c r="Y16" s="299"/>
      <c r="Z16" s="213" t="str">
        <f t="shared" si="2"/>
        <v/>
      </c>
      <c r="AA16" s="214"/>
      <c r="AB16" s="193" t="str">
        <f t="shared" si="1"/>
        <v/>
      </c>
      <c r="AC16" s="209"/>
    </row>
    <row r="17" spans="1:53" ht="24.75" customHeight="1" x14ac:dyDescent="0.2">
      <c r="A17" s="345" t="s">
        <v>156</v>
      </c>
      <c r="B17" s="346"/>
      <c r="C17" s="346"/>
      <c r="D17" s="346"/>
      <c r="E17" s="346"/>
      <c r="F17" s="347"/>
      <c r="G17" s="66" t="s">
        <v>0</v>
      </c>
      <c r="H17" s="388"/>
      <c r="I17" s="389"/>
      <c r="J17" s="275"/>
      <c r="K17" s="384"/>
      <c r="L17" s="213" t="str">
        <f t="shared" si="0"/>
        <v/>
      </c>
      <c r="M17" s="214"/>
      <c r="N17" s="199"/>
      <c r="O17" s="200"/>
      <c r="P17" s="324"/>
      <c r="Q17" s="200"/>
      <c r="R17" s="324"/>
      <c r="S17" s="200"/>
      <c r="T17" s="324"/>
      <c r="U17" s="200"/>
      <c r="V17" s="324"/>
      <c r="W17" s="200"/>
      <c r="X17" s="297"/>
      <c r="Y17" s="299"/>
      <c r="Z17" s="213" t="str">
        <f t="shared" si="2"/>
        <v/>
      </c>
      <c r="AA17" s="214"/>
      <c r="AB17" s="193" t="str">
        <f t="shared" si="1"/>
        <v/>
      </c>
      <c r="AC17" s="209"/>
    </row>
    <row r="18" spans="1:53" s="3" customFormat="1" ht="12.75" customHeight="1" x14ac:dyDescent="0.2">
      <c r="A18" s="241" t="s">
        <v>62</v>
      </c>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4"/>
      <c r="BA18" s="37"/>
    </row>
    <row r="19" spans="1:53" s="4" customFormat="1" ht="25.5" customHeight="1" x14ac:dyDescent="0.2">
      <c r="A19" s="385" t="s">
        <v>157</v>
      </c>
      <c r="B19" s="386"/>
      <c r="C19" s="386"/>
      <c r="D19" s="386"/>
      <c r="E19" s="386"/>
      <c r="F19" s="387"/>
      <c r="G19" s="47"/>
      <c r="H19" s="390"/>
      <c r="I19" s="391"/>
      <c r="J19" s="391"/>
      <c r="K19" s="392"/>
      <c r="L19" s="407">
        <f>SUM(L11:M17)</f>
        <v>0</v>
      </c>
      <c r="M19" s="408"/>
      <c r="N19" s="415">
        <f>IF(L19="","",SUM(N11:O17))</f>
        <v>0</v>
      </c>
      <c r="O19" s="376"/>
      <c r="P19" s="372">
        <f>IF(L19="","",SUM(P11:Q17))</f>
        <v>0</v>
      </c>
      <c r="Q19" s="376"/>
      <c r="R19" s="372">
        <f>IF(L19="","",SUM(R11:S17))</f>
        <v>0</v>
      </c>
      <c r="S19" s="376"/>
      <c r="T19" s="372">
        <f>IF(N19="","",SUM(T11:U17))</f>
        <v>0</v>
      </c>
      <c r="U19" s="376"/>
      <c r="V19" s="372">
        <f>IF(P19="","",SUM(V11:W17))</f>
        <v>0</v>
      </c>
      <c r="W19" s="376"/>
      <c r="X19" s="405">
        <f>IF(R19="","",SUM(X11:Y17))</f>
        <v>0</v>
      </c>
      <c r="Y19" s="406"/>
      <c r="Z19" s="407">
        <f>IF(L19="","",SUM(N19:Y19))</f>
        <v>0</v>
      </c>
      <c r="AA19" s="408"/>
      <c r="AB19" s="416">
        <f>IF(L19="","",L19-Z19)</f>
        <v>0</v>
      </c>
      <c r="AC19" s="377"/>
      <c r="BA19" s="36"/>
    </row>
    <row r="21" spans="1:53" s="3" customFormat="1" ht="12.75" customHeight="1" x14ac:dyDescent="0.2">
      <c r="A21" s="336" t="s">
        <v>69</v>
      </c>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15"/>
      <c r="AE21" s="15"/>
      <c r="BA21" s="37"/>
    </row>
    <row r="22" spans="1:53" ht="113.25" customHeight="1" x14ac:dyDescent="0.2">
      <c r="A22" s="413" t="s">
        <v>253</v>
      </c>
      <c r="B22" s="413"/>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56"/>
      <c r="AE22" s="56"/>
    </row>
    <row r="23" spans="1:53" ht="15" customHeight="1" x14ac:dyDescent="0.2">
      <c r="A23" s="414" t="s">
        <v>255</v>
      </c>
      <c r="B23" s="414"/>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row>
    <row r="24" spans="1:53" ht="25.5" customHeight="1" x14ac:dyDescent="0.2">
      <c r="A24" s="412" t="s">
        <v>254</v>
      </c>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57"/>
      <c r="AE24" s="57"/>
    </row>
  </sheetData>
  <sheetProtection algorithmName="SHA-512" hashValue="ft763GD8Gnv7nCyaFdAWWg00GQtrZr/U8xbZ59O2jQkwGLx5XGie96uVkVLggAxv4XKCRHeWJOR7Bt3l7CyipA==" saltValue="3sbDIHmu9UKAS8yznUq0cw==" spinCount="100000" sheet="1" selectLockedCells="1"/>
  <mergeCells count="130">
    <mergeCell ref="R19:S19"/>
    <mergeCell ref="Z14:AA14"/>
    <mergeCell ref="AB14:AC14"/>
    <mergeCell ref="A15:F15"/>
    <mergeCell ref="Z15:AA15"/>
    <mergeCell ref="A14:F14"/>
    <mergeCell ref="T14:U14"/>
    <mergeCell ref="V14:W14"/>
    <mergeCell ref="X14:Y14"/>
    <mergeCell ref="J17:K17"/>
    <mergeCell ref="L17:M17"/>
    <mergeCell ref="N17:O17"/>
    <mergeCell ref="P17:Q17"/>
    <mergeCell ref="R17:S17"/>
    <mergeCell ref="N16:O16"/>
    <mergeCell ref="P16:Q16"/>
    <mergeCell ref="R16:S16"/>
    <mergeCell ref="H14:I14"/>
    <mergeCell ref="J14:K14"/>
    <mergeCell ref="P14:Q14"/>
    <mergeCell ref="R14:S14"/>
    <mergeCell ref="T15:U15"/>
    <mergeCell ref="V15:W15"/>
    <mergeCell ref="X15:Y15"/>
    <mergeCell ref="AB9:AC9"/>
    <mergeCell ref="A24:AC24"/>
    <mergeCell ref="V16:W16"/>
    <mergeCell ref="X16:Y16"/>
    <mergeCell ref="T17:U17"/>
    <mergeCell ref="A16:F16"/>
    <mergeCell ref="H16:I16"/>
    <mergeCell ref="J16:K16"/>
    <mergeCell ref="A17:F17"/>
    <mergeCell ref="H17:I17"/>
    <mergeCell ref="A22:AC22"/>
    <mergeCell ref="A23:AE23"/>
    <mergeCell ref="N19:O19"/>
    <mergeCell ref="A18:AC18"/>
    <mergeCell ref="Z19:AA19"/>
    <mergeCell ref="AB19:AC19"/>
    <mergeCell ref="A19:F19"/>
    <mergeCell ref="A21:AC21"/>
    <mergeCell ref="L16:M16"/>
    <mergeCell ref="V17:W17"/>
    <mergeCell ref="X17:Y17"/>
    <mergeCell ref="Z17:AA17"/>
    <mergeCell ref="AB17:AC17"/>
    <mergeCell ref="P19:Q19"/>
    <mergeCell ref="L11:M11"/>
    <mergeCell ref="A7:F9"/>
    <mergeCell ref="H7:I9"/>
    <mergeCell ref="J7:K9"/>
    <mergeCell ref="V9:W9"/>
    <mergeCell ref="X9:Y9"/>
    <mergeCell ref="N11:O11"/>
    <mergeCell ref="P11:Q11"/>
    <mergeCell ref="R11:S11"/>
    <mergeCell ref="A10:AC10"/>
    <mergeCell ref="A11:F11"/>
    <mergeCell ref="H11:I11"/>
    <mergeCell ref="J11:K11"/>
    <mergeCell ref="Z11:AA11"/>
    <mergeCell ref="AB11:AC11"/>
    <mergeCell ref="L9:M9"/>
    <mergeCell ref="N9:O9"/>
    <mergeCell ref="P9:Q9"/>
    <mergeCell ref="R9:S9"/>
    <mergeCell ref="T9:U9"/>
    <mergeCell ref="T11:U11"/>
    <mergeCell ref="Z9:AA9"/>
    <mergeCell ref="V11:W11"/>
    <mergeCell ref="X11:Y11"/>
    <mergeCell ref="T19:U19"/>
    <mergeCell ref="V19:W19"/>
    <mergeCell ref="X19:Y19"/>
    <mergeCell ref="H19:K19"/>
    <mergeCell ref="L19:M19"/>
    <mergeCell ref="Z16:AA16"/>
    <mergeCell ref="AB16:AC16"/>
    <mergeCell ref="T16:U16"/>
    <mergeCell ref="AB13:AC13"/>
    <mergeCell ref="T13:U13"/>
    <mergeCell ref="V13:W13"/>
    <mergeCell ref="X13:Y13"/>
    <mergeCell ref="H13:I13"/>
    <mergeCell ref="J13:K13"/>
    <mergeCell ref="L13:M13"/>
    <mergeCell ref="J15:K15"/>
    <mergeCell ref="L15:M15"/>
    <mergeCell ref="H15:I15"/>
    <mergeCell ref="L14:M14"/>
    <mergeCell ref="N14:O14"/>
    <mergeCell ref="AB15:AC15"/>
    <mergeCell ref="N15:O15"/>
    <mergeCell ref="P15:Q15"/>
    <mergeCell ref="R15:S15"/>
    <mergeCell ref="A12:F12"/>
    <mergeCell ref="H12:I12"/>
    <mergeCell ref="J12:K12"/>
    <mergeCell ref="L12:M12"/>
    <mergeCell ref="N12:O12"/>
    <mergeCell ref="P12:Q12"/>
    <mergeCell ref="R12:S12"/>
    <mergeCell ref="N13:O13"/>
    <mergeCell ref="P13:Q13"/>
    <mergeCell ref="R13:S13"/>
    <mergeCell ref="P4:T4"/>
    <mergeCell ref="T12:U12"/>
    <mergeCell ref="V12:W12"/>
    <mergeCell ref="X12:Y12"/>
    <mergeCell ref="Z12:AA12"/>
    <mergeCell ref="AB12:AC12"/>
    <mergeCell ref="A13:F13"/>
    <mergeCell ref="Z13:AA13"/>
    <mergeCell ref="H1:AC1"/>
    <mergeCell ref="H2:AC2"/>
    <mergeCell ref="H3:AC3"/>
    <mergeCell ref="H5:AC5"/>
    <mergeCell ref="A6:AC6"/>
    <mergeCell ref="P8:S8"/>
    <mergeCell ref="T8:W8"/>
    <mergeCell ref="X8:Y8"/>
    <mergeCell ref="H4:O4"/>
    <mergeCell ref="U4:AC4"/>
    <mergeCell ref="L7:M8"/>
    <mergeCell ref="N7:O8"/>
    <mergeCell ref="Z7:AA8"/>
    <mergeCell ref="AB7:AC8"/>
    <mergeCell ref="P7:Y7"/>
    <mergeCell ref="G7:G9"/>
  </mergeCells>
  <dataValidations count="1">
    <dataValidation type="list" allowBlank="1" showInputMessage="1" showErrorMessage="1" sqref="G11:G17" xr:uid="{00000000-0002-0000-0600-000000000000}">
      <formula1>$BA$1:$BA$3</formula1>
    </dataValidation>
  </dataValidations>
  <printOptions horizontalCentered="1"/>
  <pageMargins left="0.25" right="0.25" top="0.25" bottom="0.5" header="0.25" footer="0.25"/>
  <pageSetup scale="88" orientation="landscape" r:id="rId1"/>
  <headerFooter>
    <oddFooter>&amp;LAppendix B (Required Forms), Exhibit 11 (Proposed Budget)&amp;RPage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CP61"/>
  <sheetViews>
    <sheetView zoomScaleNormal="100" workbookViewId="0">
      <selection activeCell="A11" sqref="A11:F11"/>
    </sheetView>
  </sheetViews>
  <sheetFormatPr defaultColWidth="9.140625" defaultRowHeight="12.75" x14ac:dyDescent="0.2"/>
  <cols>
    <col min="1" max="1" width="4.28515625" customWidth="1"/>
    <col min="2" max="2" width="3.7109375" customWidth="1"/>
    <col min="3" max="4" width="4.28515625" customWidth="1"/>
    <col min="5" max="5" width="7.85546875" customWidth="1"/>
    <col min="6" max="6" width="5.85546875" customWidth="1"/>
    <col min="7" max="7" width="6" customWidth="1"/>
    <col min="8" max="8" width="5.5703125" customWidth="1"/>
    <col min="9" max="12" width="4.28515625" customWidth="1"/>
    <col min="13" max="14" width="5.5703125" customWidth="1"/>
    <col min="15" max="26" width="4.7109375" customWidth="1"/>
    <col min="27" max="30" width="5.5703125" customWidth="1"/>
    <col min="31" max="52" width="3.7109375" customWidth="1"/>
    <col min="53" max="53" width="3.7109375" style="14" customWidth="1"/>
    <col min="54" max="84" width="3.7109375" customWidth="1"/>
  </cols>
  <sheetData>
    <row r="1" spans="1:94" ht="20.100000000000001" customHeight="1" x14ac:dyDescent="0.2">
      <c r="A1" s="2" t="str">
        <f>T('Cover Page'!A3)</f>
        <v>Program Services:</v>
      </c>
      <c r="F1" s="6"/>
      <c r="G1" s="109" t="str">
        <f>T('Cover Page'!G3)</f>
        <v>Traditional Legal Assistance (National Family Caregiver Support Services) for FCSP-R</v>
      </c>
      <c r="H1" s="109"/>
      <c r="I1" s="109"/>
      <c r="J1" s="109"/>
      <c r="K1" s="109"/>
      <c r="L1" s="109"/>
      <c r="M1" s="109"/>
      <c r="N1" s="109"/>
      <c r="O1" s="109"/>
      <c r="P1" s="109"/>
      <c r="Q1" s="109"/>
      <c r="R1" s="109"/>
      <c r="S1" s="109"/>
      <c r="T1" s="109"/>
      <c r="U1" s="109"/>
      <c r="V1" s="109"/>
      <c r="W1" s="109"/>
      <c r="X1" s="109"/>
      <c r="Y1" s="109"/>
      <c r="Z1" s="109"/>
      <c r="AA1" s="109"/>
      <c r="AB1" s="109"/>
      <c r="AC1" s="109"/>
      <c r="AD1" s="109"/>
      <c r="AI1" s="26"/>
      <c r="AJ1" s="26"/>
      <c r="AK1" s="26"/>
      <c r="AL1" s="26"/>
      <c r="AM1" s="26"/>
      <c r="AN1" s="26"/>
      <c r="AO1" s="26"/>
      <c r="AP1" s="26"/>
      <c r="AQ1" s="26"/>
      <c r="AR1" s="26"/>
      <c r="AS1" s="26"/>
      <c r="AT1" s="26"/>
      <c r="AU1" s="26"/>
      <c r="AV1" s="9"/>
      <c r="AW1" s="9"/>
      <c r="AX1" s="9"/>
      <c r="AY1" s="9"/>
      <c r="AZ1" s="52" t="s">
        <v>158</v>
      </c>
      <c r="BA1" s="65" t="s">
        <v>159</v>
      </c>
      <c r="BB1" s="62" t="s">
        <v>160</v>
      </c>
      <c r="BC1" s="23"/>
      <c r="BD1" s="23"/>
      <c r="BE1" s="39"/>
      <c r="BF1" s="39"/>
      <c r="BG1" s="39"/>
      <c r="BH1" s="39"/>
      <c r="BI1" s="39"/>
      <c r="BJ1" s="39"/>
      <c r="BK1" s="39"/>
      <c r="BL1" s="39"/>
      <c r="BM1" s="39"/>
      <c r="BN1" s="39"/>
      <c r="BO1" s="39"/>
      <c r="BP1" s="39"/>
      <c r="BQ1" s="39"/>
      <c r="BR1" s="39"/>
      <c r="BS1" s="26"/>
      <c r="BT1" s="26"/>
      <c r="BU1" s="26"/>
      <c r="BV1" s="26"/>
      <c r="BW1" s="26"/>
      <c r="BX1" s="26"/>
      <c r="BY1" s="26"/>
      <c r="BZ1" s="26"/>
      <c r="CA1" s="26"/>
      <c r="CB1" s="26"/>
      <c r="CC1" s="26"/>
      <c r="CD1" s="26"/>
      <c r="CE1" s="26"/>
      <c r="CF1" s="26"/>
      <c r="CG1" s="26"/>
      <c r="CH1" s="26"/>
      <c r="CI1" s="26"/>
      <c r="CJ1" s="26"/>
      <c r="CK1" s="26"/>
      <c r="CL1" s="26"/>
      <c r="CM1" s="26"/>
      <c r="CN1" s="26"/>
      <c r="CO1" s="26"/>
      <c r="CP1" s="26"/>
    </row>
    <row r="2" spans="1:94" ht="20.100000000000001" customHeight="1" x14ac:dyDescent="0.2">
      <c r="A2" s="2" t="str">
        <f>T('Cover Page'!A5)</f>
        <v>Fiscal Year:</v>
      </c>
      <c r="F2" s="6"/>
      <c r="G2" s="110" t="str">
        <f>T('Cover Page'!G5:AK5)</f>
        <v>2023-24</v>
      </c>
      <c r="H2" s="110"/>
      <c r="I2" s="110"/>
      <c r="J2" s="110"/>
      <c r="K2" s="110"/>
      <c r="L2" s="110"/>
      <c r="M2" s="110"/>
      <c r="N2" s="110"/>
      <c r="O2" s="110"/>
      <c r="P2" s="110"/>
      <c r="Q2" s="110"/>
      <c r="R2" s="110"/>
      <c r="S2" s="110"/>
      <c r="T2" s="110"/>
      <c r="U2" s="110"/>
      <c r="V2" s="110"/>
      <c r="W2" s="110"/>
      <c r="X2" s="110"/>
      <c r="Y2" s="110"/>
      <c r="Z2" s="110"/>
      <c r="AA2" s="110"/>
      <c r="AB2" s="110"/>
      <c r="AC2" s="110"/>
      <c r="AD2" s="110"/>
      <c r="AI2" s="26"/>
      <c r="AJ2" s="26"/>
      <c r="AK2" s="26"/>
      <c r="AL2" s="26"/>
      <c r="AM2" s="26"/>
      <c r="AN2" s="26"/>
      <c r="AO2" s="26"/>
      <c r="AP2" s="26"/>
      <c r="AQ2" s="26"/>
      <c r="AR2" s="26"/>
      <c r="AS2" s="26"/>
      <c r="AT2" s="26"/>
      <c r="AU2" s="26"/>
      <c r="AV2" s="9"/>
      <c r="AW2" s="9"/>
      <c r="AX2" s="9"/>
      <c r="AY2" s="9"/>
      <c r="AZ2" s="52" t="s">
        <v>161</v>
      </c>
      <c r="BA2" s="441" t="s">
        <v>162</v>
      </c>
      <c r="BB2" s="441"/>
      <c r="BC2" s="23"/>
      <c r="BD2" s="23"/>
      <c r="BE2" s="39"/>
      <c r="BF2" s="39"/>
      <c r="BG2" s="39"/>
      <c r="BH2" s="39"/>
      <c r="BI2" s="39"/>
      <c r="BJ2" s="39"/>
      <c r="BK2" s="39"/>
      <c r="BL2" s="39"/>
      <c r="BM2" s="39"/>
      <c r="BN2" s="39"/>
      <c r="BO2" s="39"/>
      <c r="BP2" s="39"/>
      <c r="BQ2" s="39"/>
      <c r="BR2" s="39"/>
      <c r="BS2" s="26"/>
      <c r="BT2" s="26"/>
      <c r="BU2" s="26"/>
      <c r="BV2" s="26"/>
      <c r="BW2" s="26"/>
      <c r="BX2" s="26"/>
      <c r="BY2" s="26"/>
      <c r="BZ2" s="26"/>
      <c r="CA2" s="26"/>
      <c r="CB2" s="26"/>
      <c r="CC2" s="26"/>
      <c r="CD2" s="26"/>
      <c r="CE2" s="26"/>
      <c r="CF2" s="26"/>
      <c r="CG2" s="26"/>
      <c r="CH2" s="26"/>
      <c r="CI2" s="26"/>
      <c r="CJ2" s="26"/>
      <c r="CK2" s="26"/>
      <c r="CL2" s="26"/>
      <c r="CM2" s="26"/>
      <c r="CN2" s="26"/>
      <c r="CO2" s="26"/>
      <c r="CP2" s="26"/>
    </row>
    <row r="3" spans="1:94" s="7" customFormat="1" ht="20.100000000000001" hidden="1" customHeight="1" x14ac:dyDescent="0.2">
      <c r="A3" s="11" t="str">
        <f>T('Cover Page'!A6)</f>
        <v>Subaward Number:</v>
      </c>
      <c r="B3" s="11"/>
      <c r="C3" s="11"/>
      <c r="D3" s="11"/>
      <c r="E3" s="12"/>
      <c r="F3" s="12"/>
      <c r="G3" s="206" t="str">
        <f>T('Cover Page'!G6:AK6)</f>
        <v>[Enter Subaward Number]</v>
      </c>
      <c r="H3" s="206"/>
      <c r="I3" s="206"/>
      <c r="J3" s="206"/>
      <c r="K3" s="206"/>
      <c r="L3" s="206"/>
      <c r="M3" s="206"/>
      <c r="N3" s="206"/>
      <c r="O3" s="206"/>
      <c r="P3" s="206"/>
      <c r="Q3" s="206"/>
      <c r="R3" s="206"/>
      <c r="S3" s="206"/>
      <c r="T3" s="206"/>
      <c r="U3" s="206"/>
      <c r="V3" s="206"/>
      <c r="W3" s="206"/>
      <c r="X3" s="206"/>
      <c r="Y3" s="206"/>
      <c r="Z3" s="206"/>
      <c r="AA3" s="206"/>
      <c r="AB3" s="206"/>
      <c r="AC3" s="206"/>
      <c r="AD3" s="206"/>
      <c r="AE3" s="10"/>
      <c r="AF3" s="10"/>
      <c r="AG3" s="10"/>
      <c r="AH3" s="10"/>
      <c r="AI3" s="26"/>
      <c r="AJ3" s="26"/>
      <c r="AK3" s="26"/>
      <c r="AL3" s="26"/>
      <c r="AM3" s="26"/>
      <c r="AN3" s="26"/>
      <c r="AO3" s="26"/>
      <c r="AP3" s="26"/>
      <c r="AQ3" s="26"/>
      <c r="AR3" s="26"/>
      <c r="AS3" s="26"/>
      <c r="AT3" s="26"/>
      <c r="AU3" s="26"/>
      <c r="AV3" s="9"/>
      <c r="AW3" s="9"/>
      <c r="AX3" s="9"/>
      <c r="AY3" s="9"/>
      <c r="AZ3" s="53" t="s">
        <v>163</v>
      </c>
      <c r="BA3" s="441" t="s">
        <v>164</v>
      </c>
      <c r="BB3" s="441"/>
      <c r="BC3" s="23"/>
      <c r="BD3" s="23"/>
      <c r="BE3" s="39"/>
      <c r="BF3" s="39"/>
      <c r="BG3" s="39"/>
      <c r="BH3" s="39"/>
      <c r="BI3" s="39"/>
      <c r="BJ3" s="39"/>
      <c r="BK3" s="39"/>
      <c r="BL3" s="39"/>
      <c r="BM3" s="39"/>
      <c r="BN3" s="39"/>
      <c r="BO3" s="39"/>
      <c r="BP3" s="39"/>
      <c r="BQ3" s="39"/>
      <c r="BR3" s="39"/>
      <c r="BS3" s="26"/>
      <c r="BT3" s="26"/>
      <c r="BU3" s="26"/>
      <c r="BV3" s="26"/>
      <c r="BW3" s="26"/>
      <c r="BX3" s="26"/>
      <c r="BY3" s="26"/>
      <c r="BZ3" s="26"/>
      <c r="CA3" s="26"/>
      <c r="CB3" s="26"/>
      <c r="CC3" s="26"/>
      <c r="CD3" s="26"/>
      <c r="CE3" s="26"/>
      <c r="CF3" s="26"/>
      <c r="CG3" s="26"/>
      <c r="CH3" s="26"/>
      <c r="CI3" s="26"/>
      <c r="CJ3" s="26"/>
      <c r="CK3" s="26"/>
      <c r="CL3" s="26"/>
      <c r="CM3" s="26"/>
      <c r="CN3" s="26"/>
      <c r="CO3" s="26"/>
      <c r="CP3" s="26"/>
    </row>
    <row r="4" spans="1:94" s="12" customFormat="1" ht="23.25" hidden="1" customHeight="1" x14ac:dyDescent="0.2">
      <c r="A4" s="11" t="s">
        <v>22</v>
      </c>
      <c r="B4" s="11"/>
      <c r="C4" s="11"/>
      <c r="D4" s="11"/>
      <c r="F4" s="8"/>
      <c r="G4" s="116" t="str">
        <f>T('Cover Page'!G7:L7)</f>
        <v xml:space="preserve"> N/A</v>
      </c>
      <c r="H4" s="116"/>
      <c r="I4" s="116"/>
      <c r="J4" s="116"/>
      <c r="K4" s="116"/>
      <c r="L4" s="116"/>
      <c r="M4" s="116"/>
      <c r="N4" s="116"/>
      <c r="O4" s="116"/>
      <c r="P4" s="116"/>
      <c r="Q4" s="116"/>
      <c r="R4" s="2" t="s">
        <v>24</v>
      </c>
      <c r="S4" s="2"/>
      <c r="T4" s="2"/>
      <c r="U4" s="2"/>
      <c r="V4" s="2"/>
      <c r="W4" s="206" t="str">
        <f>T('Cover Page'!Z7:AF7)</f>
        <v xml:space="preserve"> N/A</v>
      </c>
      <c r="X4" s="206"/>
      <c r="Y4" s="206"/>
      <c r="Z4" s="206"/>
      <c r="AA4" s="206"/>
      <c r="AB4" s="206"/>
      <c r="AC4" s="206"/>
      <c r="AD4" s="206"/>
      <c r="AE4" s="8"/>
      <c r="AF4" s="8"/>
      <c r="AG4" s="8"/>
      <c r="AH4" s="8"/>
      <c r="AI4" s="26"/>
      <c r="AJ4" s="26"/>
      <c r="AK4" s="26"/>
      <c r="AL4" s="41"/>
      <c r="AM4" s="41"/>
      <c r="AN4" s="41"/>
      <c r="AO4" s="41"/>
      <c r="AP4" s="41"/>
      <c r="AQ4" s="41"/>
      <c r="AR4" s="41"/>
      <c r="AS4" s="41"/>
      <c r="AT4" s="41"/>
      <c r="AU4" s="41"/>
      <c r="AV4" s="14"/>
      <c r="AW4" s="14"/>
      <c r="AX4" s="14"/>
      <c r="AY4" s="14"/>
      <c r="AZ4" s="53" t="s">
        <v>165</v>
      </c>
      <c r="BA4" s="441" t="s">
        <v>166</v>
      </c>
      <c r="BB4" s="441"/>
      <c r="BC4" s="54"/>
      <c r="BD4" s="54"/>
      <c r="BE4" s="42"/>
      <c r="BF4" s="42"/>
      <c r="BG4" s="42"/>
      <c r="BH4" s="42"/>
      <c r="BI4" s="42"/>
      <c r="BJ4" s="42"/>
      <c r="BK4" s="42"/>
      <c r="BL4" s="42"/>
      <c r="BM4" s="42"/>
      <c r="BN4" s="42"/>
      <c r="BO4" s="42"/>
      <c r="BP4" s="42"/>
      <c r="BQ4" s="42"/>
      <c r="BR4" s="42"/>
      <c r="BS4" s="41"/>
      <c r="BT4" s="41"/>
      <c r="BU4" s="41"/>
      <c r="BV4" s="41"/>
      <c r="BW4" s="41"/>
      <c r="BX4" s="41"/>
      <c r="BY4" s="41"/>
      <c r="BZ4" s="41"/>
      <c r="CA4" s="41"/>
      <c r="CB4" s="41"/>
      <c r="CC4" s="41"/>
      <c r="CD4" s="41"/>
      <c r="CE4" s="41"/>
      <c r="CF4" s="41"/>
      <c r="CG4" s="41"/>
      <c r="CH4" s="41"/>
      <c r="CI4" s="41"/>
      <c r="CJ4" s="41"/>
      <c r="CK4" s="41"/>
      <c r="CL4" s="41"/>
      <c r="CM4" s="41"/>
      <c r="CN4" s="41"/>
      <c r="CO4" s="41"/>
      <c r="CP4" s="41"/>
    </row>
    <row r="5" spans="1:94" ht="20.100000000000001" customHeight="1" x14ac:dyDescent="0.2">
      <c r="A5" s="2" t="str">
        <f>T('Cover Page'!A8:F8)</f>
        <v>Bidder's Legal Name:</v>
      </c>
      <c r="B5" s="1"/>
      <c r="C5" s="1"/>
      <c r="D5" s="1"/>
      <c r="E5" s="1"/>
      <c r="F5" s="5"/>
      <c r="G5" s="206" t="str">
        <f>T('Cover Page'!G8:AK8)</f>
        <v>[Enter Legal Name]</v>
      </c>
      <c r="H5" s="206"/>
      <c r="I5" s="206"/>
      <c r="J5" s="206"/>
      <c r="K5" s="206"/>
      <c r="L5" s="206"/>
      <c r="M5" s="206"/>
      <c r="N5" s="206"/>
      <c r="O5" s="206"/>
      <c r="P5" s="206"/>
      <c r="Q5" s="206"/>
      <c r="R5" s="116"/>
      <c r="S5" s="116"/>
      <c r="T5" s="116"/>
      <c r="U5" s="116"/>
      <c r="V5" s="116"/>
      <c r="W5" s="116"/>
      <c r="X5" s="116"/>
      <c r="Y5" s="116"/>
      <c r="Z5" s="116"/>
      <c r="AA5" s="116"/>
      <c r="AB5" s="116"/>
      <c r="AC5" s="116"/>
      <c r="AD5" s="116"/>
      <c r="AI5" s="26"/>
      <c r="AJ5" s="26"/>
      <c r="AK5" s="26"/>
      <c r="AL5" s="26"/>
      <c r="AM5" s="26"/>
      <c r="AN5" s="26"/>
      <c r="AO5" s="26"/>
      <c r="AP5" s="26"/>
      <c r="AQ5" s="26"/>
      <c r="AR5" s="26"/>
      <c r="AS5" s="26"/>
      <c r="AT5" s="26"/>
      <c r="AU5" s="26"/>
      <c r="AV5" s="9"/>
      <c r="AW5" s="9"/>
      <c r="AX5" s="9"/>
      <c r="AY5" s="9"/>
      <c r="AZ5" s="53" t="s">
        <v>167</v>
      </c>
      <c r="BA5" s="441" t="s">
        <v>168</v>
      </c>
      <c r="BB5" s="441"/>
      <c r="BC5" s="23"/>
      <c r="BD5" s="23"/>
      <c r="BE5" s="39"/>
      <c r="BF5" s="39"/>
      <c r="BG5" s="39"/>
      <c r="BH5" s="39"/>
      <c r="BI5" s="39"/>
      <c r="BJ5" s="39"/>
      <c r="BK5" s="39"/>
      <c r="BL5" s="39"/>
      <c r="BM5" s="39"/>
      <c r="BN5" s="39"/>
      <c r="BO5" s="39"/>
      <c r="BP5" s="39"/>
      <c r="BQ5" s="39"/>
      <c r="BR5" s="39"/>
      <c r="BS5" s="26"/>
      <c r="BT5" s="26"/>
      <c r="BU5" s="26"/>
      <c r="BV5" s="26"/>
      <c r="BW5" s="26"/>
      <c r="BX5" s="26"/>
      <c r="BY5" s="26"/>
      <c r="BZ5" s="26"/>
      <c r="CA5" s="26"/>
      <c r="CB5" s="26"/>
      <c r="CC5" s="26"/>
      <c r="CD5" s="26"/>
      <c r="CE5" s="26"/>
      <c r="CF5" s="26"/>
      <c r="CG5" s="26"/>
      <c r="CH5" s="26"/>
      <c r="CI5" s="26"/>
      <c r="CJ5" s="26"/>
      <c r="CK5" s="26"/>
      <c r="CL5" s="26"/>
      <c r="CM5" s="26"/>
      <c r="CN5" s="26"/>
      <c r="CO5" s="26"/>
      <c r="CP5" s="26"/>
    </row>
    <row r="6" spans="1:94" s="10" customFormat="1" ht="25.5" customHeight="1" thickBot="1" x14ac:dyDescent="0.25">
      <c r="A6" s="117" t="s">
        <v>169</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I6" s="26"/>
      <c r="AJ6" s="26"/>
      <c r="AK6" s="26"/>
      <c r="AL6" s="26"/>
      <c r="AM6" s="26"/>
      <c r="AN6" s="26"/>
      <c r="AO6" s="26"/>
      <c r="AP6" s="26"/>
      <c r="AQ6" s="26"/>
      <c r="AR6" s="26"/>
      <c r="AS6" s="26"/>
      <c r="AT6" s="26"/>
      <c r="AU6" s="26"/>
      <c r="AV6" s="9"/>
      <c r="AW6" s="9"/>
      <c r="AX6" s="9"/>
      <c r="AY6" s="9"/>
      <c r="AZ6" s="53" t="s">
        <v>170</v>
      </c>
      <c r="BA6" s="441" t="s">
        <v>171</v>
      </c>
      <c r="BB6" s="441"/>
      <c r="BC6" s="23"/>
      <c r="BD6" s="23"/>
      <c r="BE6" s="39"/>
      <c r="BF6" s="39"/>
      <c r="BG6" s="39"/>
      <c r="BH6" s="39"/>
      <c r="BI6" s="39"/>
      <c r="BJ6" s="39"/>
      <c r="BK6" s="39"/>
      <c r="BL6" s="39"/>
      <c r="BM6" s="39"/>
      <c r="BN6" s="39"/>
      <c r="BO6" s="39"/>
      <c r="BP6" s="39"/>
      <c r="BQ6" s="39"/>
      <c r="BR6" s="39"/>
      <c r="BS6" s="26"/>
      <c r="BT6" s="26"/>
      <c r="BU6" s="26"/>
      <c r="BV6" s="26"/>
      <c r="BW6" s="26"/>
      <c r="BX6" s="26"/>
      <c r="BY6" s="26"/>
      <c r="BZ6" s="26"/>
      <c r="CA6" s="26"/>
      <c r="CB6" s="26"/>
      <c r="CC6" s="26"/>
      <c r="CD6" s="26"/>
      <c r="CE6" s="26"/>
      <c r="CF6" s="26"/>
      <c r="CG6" s="26"/>
      <c r="CH6" s="26"/>
      <c r="CI6" s="26"/>
      <c r="CJ6" s="26"/>
      <c r="CK6" s="26"/>
      <c r="CL6" s="26"/>
      <c r="CM6" s="26"/>
      <c r="CN6" s="26"/>
      <c r="CO6" s="26"/>
      <c r="CP6" s="26"/>
    </row>
    <row r="7" spans="1:94" s="4" customFormat="1" ht="21" customHeight="1" x14ac:dyDescent="0.2">
      <c r="A7" s="265" t="s">
        <v>148</v>
      </c>
      <c r="B7" s="266"/>
      <c r="C7" s="266"/>
      <c r="D7" s="266"/>
      <c r="E7" s="266"/>
      <c r="F7" s="266"/>
      <c r="G7" s="265" t="s">
        <v>121</v>
      </c>
      <c r="H7" s="265"/>
      <c r="I7" s="265" t="s">
        <v>132</v>
      </c>
      <c r="J7" s="265"/>
      <c r="K7" s="265" t="s">
        <v>74</v>
      </c>
      <c r="L7" s="343"/>
      <c r="M7" s="177" t="s">
        <v>75</v>
      </c>
      <c r="N7" s="178"/>
      <c r="O7" s="181" t="s">
        <v>236</v>
      </c>
      <c r="P7" s="182"/>
      <c r="Q7" s="185" t="s">
        <v>246</v>
      </c>
      <c r="R7" s="351"/>
      <c r="S7" s="351"/>
      <c r="T7" s="351"/>
      <c r="U7" s="351"/>
      <c r="V7" s="351"/>
      <c r="W7" s="351"/>
      <c r="X7" s="351"/>
      <c r="Y7" s="351"/>
      <c r="Z7" s="352"/>
      <c r="AA7" s="177" t="s">
        <v>123</v>
      </c>
      <c r="AB7" s="178"/>
      <c r="AC7" s="181" t="s">
        <v>77</v>
      </c>
      <c r="AD7" s="182"/>
      <c r="AI7" s="43"/>
      <c r="AJ7" s="43"/>
      <c r="AK7" s="43"/>
      <c r="AL7" s="43"/>
      <c r="AM7" s="43"/>
      <c r="AN7" s="43"/>
      <c r="AO7" s="43"/>
      <c r="AP7" s="43"/>
      <c r="AQ7" s="43"/>
      <c r="AR7" s="43"/>
      <c r="AS7" s="43"/>
      <c r="AT7" s="43"/>
      <c r="AU7" s="43"/>
      <c r="AV7" s="36"/>
      <c r="AW7" s="36"/>
      <c r="AX7" s="36"/>
      <c r="AY7" s="36"/>
      <c r="AZ7" s="53" t="s">
        <v>172</v>
      </c>
      <c r="BA7" s="441" t="s">
        <v>173</v>
      </c>
      <c r="BB7" s="441"/>
      <c r="BC7" s="52"/>
      <c r="BD7" s="52"/>
      <c r="BE7" s="38"/>
      <c r="BF7" s="38"/>
      <c r="BG7" s="38"/>
      <c r="BH7" s="38"/>
      <c r="BI7" s="38"/>
      <c r="BJ7" s="38"/>
      <c r="BK7" s="38"/>
      <c r="BL7" s="38"/>
      <c r="BM7" s="38"/>
      <c r="BN7" s="38"/>
      <c r="BO7" s="38"/>
      <c r="BP7" s="38"/>
      <c r="BQ7" s="38"/>
      <c r="BR7" s="38"/>
      <c r="BS7" s="43"/>
      <c r="BT7" s="43"/>
      <c r="BU7" s="43"/>
      <c r="BV7" s="43"/>
      <c r="BW7" s="43"/>
      <c r="BX7" s="43"/>
      <c r="BY7" s="43"/>
      <c r="BZ7" s="43"/>
      <c r="CA7" s="43"/>
      <c r="CB7" s="43"/>
      <c r="CC7" s="43"/>
      <c r="CD7" s="43"/>
      <c r="CE7" s="43"/>
      <c r="CF7" s="43"/>
      <c r="CG7" s="43"/>
      <c r="CH7" s="43"/>
      <c r="CI7" s="43"/>
      <c r="CJ7" s="43"/>
      <c r="CK7" s="43"/>
      <c r="CL7" s="43"/>
      <c r="CM7" s="43"/>
      <c r="CN7" s="43"/>
      <c r="CO7" s="43"/>
      <c r="CP7" s="43"/>
    </row>
    <row r="8" spans="1:94" s="4" customFormat="1" ht="40.5" customHeight="1" x14ac:dyDescent="0.2">
      <c r="A8" s="265"/>
      <c r="B8" s="266"/>
      <c r="C8" s="266"/>
      <c r="D8" s="266"/>
      <c r="E8" s="266"/>
      <c r="F8" s="266"/>
      <c r="G8" s="265"/>
      <c r="H8" s="265"/>
      <c r="I8" s="265"/>
      <c r="J8" s="265"/>
      <c r="K8" s="265"/>
      <c r="L8" s="343"/>
      <c r="M8" s="179"/>
      <c r="N8" s="180"/>
      <c r="O8" s="183"/>
      <c r="P8" s="184"/>
      <c r="Q8" s="265" t="s">
        <v>78</v>
      </c>
      <c r="R8" s="265"/>
      <c r="S8" s="265"/>
      <c r="T8" s="265"/>
      <c r="U8" s="265" t="s">
        <v>79</v>
      </c>
      <c r="V8" s="265"/>
      <c r="W8" s="265"/>
      <c r="X8" s="265"/>
      <c r="Y8" s="267" t="s">
        <v>80</v>
      </c>
      <c r="Z8" s="270"/>
      <c r="AA8" s="179"/>
      <c r="AB8" s="180"/>
      <c r="AC8" s="179"/>
      <c r="AD8" s="188"/>
      <c r="AI8" s="43"/>
      <c r="AJ8" s="43"/>
      <c r="AK8" s="43"/>
      <c r="AL8" s="43"/>
      <c r="AM8" s="43"/>
      <c r="AN8" s="43"/>
      <c r="AO8" s="43"/>
      <c r="AP8" s="43"/>
      <c r="AQ8" s="43"/>
      <c r="AR8" s="43"/>
      <c r="AS8" s="43"/>
      <c r="AT8" s="43"/>
      <c r="AU8" s="43"/>
      <c r="AV8" s="36"/>
      <c r="AW8" s="36"/>
      <c r="AX8" s="36"/>
      <c r="AY8" s="36"/>
      <c r="AZ8" s="53"/>
      <c r="BA8" s="441" t="s">
        <v>174</v>
      </c>
      <c r="BB8" s="441"/>
      <c r="BC8" s="52"/>
      <c r="BD8" s="52"/>
      <c r="BE8" s="38"/>
      <c r="BF8" s="38"/>
      <c r="BG8" s="38"/>
      <c r="BH8" s="38"/>
      <c r="BI8" s="38"/>
      <c r="BJ8" s="38"/>
      <c r="BK8" s="38"/>
      <c r="BL8" s="38"/>
      <c r="BM8" s="38"/>
      <c r="BN8" s="38"/>
      <c r="BO8" s="38"/>
      <c r="BP8" s="38"/>
      <c r="BQ8" s="38"/>
      <c r="BR8" s="38"/>
      <c r="BS8" s="43"/>
      <c r="BT8" s="43"/>
      <c r="BU8" s="43"/>
      <c r="BV8" s="43"/>
      <c r="BW8" s="43"/>
      <c r="BX8" s="43"/>
      <c r="BY8" s="43"/>
      <c r="BZ8" s="43"/>
      <c r="CA8" s="43"/>
      <c r="CB8" s="43"/>
      <c r="CC8" s="43"/>
      <c r="CD8" s="43"/>
      <c r="CE8" s="43"/>
      <c r="CF8" s="43"/>
      <c r="CG8" s="43"/>
      <c r="CH8" s="43"/>
      <c r="CI8" s="43"/>
      <c r="CJ8" s="43"/>
      <c r="CK8" s="43"/>
      <c r="CL8" s="43"/>
      <c r="CM8" s="43"/>
      <c r="CN8" s="43"/>
      <c r="CO8" s="43"/>
      <c r="CP8" s="43"/>
    </row>
    <row r="9" spans="1:94" s="4" customFormat="1" ht="37.5" customHeight="1" x14ac:dyDescent="0.15">
      <c r="A9" s="266"/>
      <c r="B9" s="266"/>
      <c r="C9" s="266"/>
      <c r="D9" s="266"/>
      <c r="E9" s="266"/>
      <c r="F9" s="266"/>
      <c r="G9" s="265"/>
      <c r="H9" s="265"/>
      <c r="I9" s="265"/>
      <c r="J9" s="265"/>
      <c r="K9" s="266"/>
      <c r="L9" s="343"/>
      <c r="M9" s="183" t="s">
        <v>81</v>
      </c>
      <c r="N9" s="269"/>
      <c r="O9" s="337" t="s">
        <v>141</v>
      </c>
      <c r="P9" s="338"/>
      <c r="Q9" s="265" t="s">
        <v>83</v>
      </c>
      <c r="R9" s="266"/>
      <c r="S9" s="265" t="s">
        <v>84</v>
      </c>
      <c r="T9" s="266"/>
      <c r="U9" s="265" t="s">
        <v>83</v>
      </c>
      <c r="V9" s="266"/>
      <c r="W9" s="265" t="s">
        <v>84</v>
      </c>
      <c r="X9" s="266"/>
      <c r="Y9" s="267" t="s">
        <v>83</v>
      </c>
      <c r="Z9" s="270"/>
      <c r="AA9" s="183" t="s">
        <v>85</v>
      </c>
      <c r="AB9" s="269"/>
      <c r="AC9" s="183" t="s">
        <v>86</v>
      </c>
      <c r="AD9" s="184"/>
      <c r="AI9" s="43"/>
      <c r="AJ9" s="43"/>
      <c r="AK9" s="43"/>
      <c r="AL9" s="43"/>
      <c r="AM9" s="43"/>
      <c r="AN9" s="43"/>
      <c r="AO9" s="43"/>
      <c r="AP9" s="43"/>
      <c r="AQ9" s="43"/>
      <c r="AR9" s="43"/>
      <c r="AS9" s="43"/>
      <c r="AT9" s="43"/>
      <c r="AU9" s="43"/>
      <c r="AV9" s="36"/>
      <c r="AW9" s="36"/>
      <c r="AX9" s="36"/>
      <c r="AY9" s="36"/>
      <c r="AZ9" s="52"/>
      <c r="BA9" s="441" t="s">
        <v>175</v>
      </c>
      <c r="BB9" s="441"/>
      <c r="BC9" s="52"/>
      <c r="BD9" s="52"/>
      <c r="BE9" s="38"/>
      <c r="BF9" s="38"/>
      <c r="BG9" s="38"/>
      <c r="BH9" s="38"/>
      <c r="BI9" s="38"/>
      <c r="BJ9" s="38"/>
      <c r="BK9" s="38"/>
      <c r="BL9" s="38"/>
      <c r="BM9" s="38"/>
      <c r="BN9" s="38"/>
      <c r="BO9" s="38"/>
      <c r="BP9" s="38"/>
      <c r="BQ9" s="38"/>
      <c r="BR9" s="38"/>
      <c r="BS9" s="43"/>
      <c r="BT9" s="43"/>
      <c r="BU9" s="43"/>
      <c r="BV9" s="43"/>
      <c r="BW9" s="43"/>
      <c r="BX9" s="43"/>
      <c r="BY9" s="43"/>
      <c r="BZ9" s="43"/>
      <c r="CA9" s="43"/>
      <c r="CB9" s="43"/>
      <c r="CC9" s="43"/>
      <c r="CD9" s="43"/>
      <c r="CE9" s="43"/>
      <c r="CF9" s="43"/>
      <c r="CG9" s="43"/>
      <c r="CH9" s="43"/>
      <c r="CI9" s="43"/>
      <c r="CJ9" s="43"/>
      <c r="CK9" s="43"/>
      <c r="CL9" s="43"/>
      <c r="CM9" s="43"/>
      <c r="CN9" s="43"/>
      <c r="CO9" s="43"/>
      <c r="CP9" s="43"/>
    </row>
    <row r="10" spans="1:94" s="3" customFormat="1" ht="12.75" customHeight="1" x14ac:dyDescent="0.2">
      <c r="A10" s="241" t="s">
        <v>87</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4"/>
      <c r="AI10" s="44"/>
      <c r="AJ10" s="44"/>
      <c r="AK10" s="44"/>
      <c r="AL10" s="44"/>
      <c r="AM10" s="44"/>
      <c r="AN10" s="44"/>
      <c r="AO10" s="44"/>
      <c r="AP10" s="44"/>
      <c r="AQ10" s="44"/>
      <c r="AR10" s="44"/>
      <c r="AS10" s="44"/>
      <c r="AT10" s="44"/>
      <c r="AU10" s="44"/>
      <c r="AV10" s="37"/>
      <c r="AW10" s="37"/>
      <c r="AX10" s="37"/>
      <c r="AY10" s="37"/>
      <c r="AZ10" s="53"/>
      <c r="BA10" s="441" t="s">
        <v>176</v>
      </c>
      <c r="BB10" s="441"/>
      <c r="BC10" s="53"/>
      <c r="BD10" s="53"/>
      <c r="BE10" s="40"/>
      <c r="BF10" s="40"/>
      <c r="BG10" s="40"/>
      <c r="BH10" s="40"/>
      <c r="BI10" s="40"/>
      <c r="BJ10" s="40"/>
      <c r="BK10" s="40"/>
      <c r="BL10" s="40"/>
      <c r="BM10" s="40"/>
      <c r="BN10" s="40"/>
      <c r="BO10" s="40"/>
      <c r="BP10" s="40"/>
      <c r="BQ10" s="40"/>
      <c r="BR10" s="40"/>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row>
    <row r="11" spans="1:94" ht="28.5" customHeight="1" x14ac:dyDescent="0.2">
      <c r="A11" s="418" t="s">
        <v>177</v>
      </c>
      <c r="B11" s="419"/>
      <c r="C11" s="419"/>
      <c r="D11" s="419"/>
      <c r="E11" s="419"/>
      <c r="F11" s="420"/>
      <c r="G11" s="348"/>
      <c r="H11" s="348"/>
      <c r="I11" s="350"/>
      <c r="J11" s="350"/>
      <c r="K11" s="350"/>
      <c r="L11" s="275"/>
      <c r="M11" s="213" t="str">
        <f t="shared" ref="M11:M18" si="0">IF(G11="","",G11*I11*K11)</f>
        <v/>
      </c>
      <c r="N11" s="214"/>
      <c r="O11" s="200"/>
      <c r="P11" s="198"/>
      <c r="Q11" s="198"/>
      <c r="R11" s="198"/>
      <c r="S11" s="198"/>
      <c r="T11" s="198"/>
      <c r="U11" s="198"/>
      <c r="V11" s="198"/>
      <c r="W11" s="198"/>
      <c r="X11" s="198"/>
      <c r="Y11" s="196"/>
      <c r="Z11" s="197"/>
      <c r="AA11" s="213" t="str">
        <f t="shared" ref="AA11:AA18" si="1">IF(M11="","",SUM(O11:Z11))</f>
        <v/>
      </c>
      <c r="AB11" s="214"/>
      <c r="AC11" s="193" t="str">
        <f t="shared" ref="AC11:AC18" si="2">IF(M11="","",(M11-AA11))</f>
        <v/>
      </c>
      <c r="AD11" s="209"/>
      <c r="AI11" s="26"/>
      <c r="AJ11" s="26"/>
      <c r="AK11" s="26"/>
      <c r="AL11" s="26"/>
      <c r="AM11" s="26"/>
      <c r="AN11" s="26"/>
      <c r="AO11" s="26"/>
      <c r="AP11" s="26"/>
      <c r="AQ11" s="26"/>
      <c r="AR11" s="26"/>
      <c r="AS11" s="26"/>
      <c r="AT11" s="26"/>
      <c r="AU11" s="26"/>
      <c r="AV11" s="9"/>
      <c r="AW11" s="9"/>
      <c r="AX11" s="9"/>
      <c r="AY11" s="9"/>
      <c r="AZ11" s="23"/>
      <c r="BA11" s="441" t="s">
        <v>178</v>
      </c>
      <c r="BB11" s="441"/>
      <c r="BC11" s="53"/>
      <c r="BD11" s="53"/>
      <c r="BE11" s="40"/>
      <c r="BF11" s="40"/>
      <c r="BG11" s="39"/>
      <c r="BH11" s="39"/>
      <c r="BI11" s="39"/>
      <c r="BJ11" s="39"/>
      <c r="BK11" s="39"/>
      <c r="BL11" s="39"/>
      <c r="BM11" s="39"/>
      <c r="BN11" s="39"/>
      <c r="BO11" s="39"/>
      <c r="BP11" s="39"/>
      <c r="BQ11" s="39"/>
      <c r="BR11" s="39"/>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row>
    <row r="12" spans="1:94" ht="28.5" customHeight="1" x14ac:dyDescent="0.2">
      <c r="A12" s="418" t="s">
        <v>177</v>
      </c>
      <c r="B12" s="419"/>
      <c r="C12" s="419"/>
      <c r="D12" s="419"/>
      <c r="E12" s="419"/>
      <c r="F12" s="420"/>
      <c r="G12" s="348"/>
      <c r="H12" s="348"/>
      <c r="I12" s="350"/>
      <c r="J12" s="350"/>
      <c r="K12" s="350"/>
      <c r="L12" s="275"/>
      <c r="M12" s="213" t="str">
        <f t="shared" si="0"/>
        <v/>
      </c>
      <c r="N12" s="214"/>
      <c r="O12" s="200"/>
      <c r="P12" s="198"/>
      <c r="Q12" s="198"/>
      <c r="R12" s="198"/>
      <c r="S12" s="198"/>
      <c r="T12" s="198"/>
      <c r="U12" s="198"/>
      <c r="V12" s="198"/>
      <c r="W12" s="198"/>
      <c r="X12" s="198"/>
      <c r="Y12" s="196"/>
      <c r="Z12" s="197"/>
      <c r="AA12" s="213" t="str">
        <f t="shared" si="1"/>
        <v/>
      </c>
      <c r="AB12" s="214"/>
      <c r="AC12" s="193" t="str">
        <f t="shared" si="2"/>
        <v/>
      </c>
      <c r="AD12" s="209"/>
      <c r="AI12" s="26"/>
      <c r="AJ12" s="26"/>
      <c r="AK12" s="26"/>
      <c r="AL12" s="26"/>
      <c r="AM12" s="26"/>
      <c r="AN12" s="26"/>
      <c r="AO12" s="26"/>
      <c r="AP12" s="26"/>
      <c r="AQ12" s="26"/>
      <c r="AR12" s="26"/>
      <c r="AS12" s="26"/>
      <c r="AT12" s="26"/>
      <c r="AU12" s="26"/>
      <c r="AV12" s="9"/>
      <c r="AW12" s="9"/>
      <c r="AX12" s="9"/>
      <c r="AY12" s="9"/>
      <c r="AZ12" s="23"/>
      <c r="BA12" s="63" t="s">
        <v>179</v>
      </c>
      <c r="BB12" s="64"/>
      <c r="BC12" s="53"/>
      <c r="BD12" s="53"/>
      <c r="BE12" s="40"/>
      <c r="BF12" s="40"/>
      <c r="BG12" s="39"/>
      <c r="BH12" s="39"/>
      <c r="BI12" s="39"/>
      <c r="BJ12" s="39"/>
      <c r="BK12" s="39"/>
      <c r="BL12" s="39"/>
      <c r="BM12" s="39"/>
      <c r="BN12" s="39"/>
      <c r="BO12" s="39"/>
      <c r="BP12" s="39"/>
      <c r="BQ12" s="39"/>
      <c r="BR12" s="39"/>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row>
    <row r="13" spans="1:94" ht="28.5" customHeight="1" x14ac:dyDescent="0.2">
      <c r="A13" s="418" t="s">
        <v>177</v>
      </c>
      <c r="B13" s="419"/>
      <c r="C13" s="419"/>
      <c r="D13" s="419"/>
      <c r="E13" s="419"/>
      <c r="F13" s="420"/>
      <c r="G13" s="348"/>
      <c r="H13" s="348"/>
      <c r="I13" s="350"/>
      <c r="J13" s="350"/>
      <c r="K13" s="350"/>
      <c r="L13" s="275"/>
      <c r="M13" s="213" t="str">
        <f t="shared" si="0"/>
        <v/>
      </c>
      <c r="N13" s="214"/>
      <c r="O13" s="200"/>
      <c r="P13" s="198"/>
      <c r="Q13" s="198"/>
      <c r="R13" s="198"/>
      <c r="S13" s="198"/>
      <c r="T13" s="198"/>
      <c r="U13" s="198"/>
      <c r="V13" s="198"/>
      <c r="W13" s="198"/>
      <c r="X13" s="198"/>
      <c r="Y13" s="196"/>
      <c r="Z13" s="197"/>
      <c r="AA13" s="213" t="str">
        <f t="shared" si="1"/>
        <v/>
      </c>
      <c r="AB13" s="214"/>
      <c r="AC13" s="193" t="str">
        <f t="shared" si="2"/>
        <v/>
      </c>
      <c r="AD13" s="209"/>
      <c r="AI13" s="26"/>
      <c r="AJ13" s="26"/>
      <c r="AK13" s="26"/>
      <c r="AL13" s="26"/>
      <c r="AM13" s="26"/>
      <c r="AN13" s="26"/>
      <c r="AO13" s="26"/>
      <c r="AP13" s="26"/>
      <c r="AQ13" s="26"/>
      <c r="AR13" s="26"/>
      <c r="AS13" s="26"/>
      <c r="AT13" s="26"/>
      <c r="AU13" s="26"/>
      <c r="AV13" s="9"/>
      <c r="AW13" s="9"/>
      <c r="AX13" s="9"/>
      <c r="AY13" s="9"/>
      <c r="AZ13" s="23"/>
      <c r="BA13" s="441" t="s">
        <v>180</v>
      </c>
      <c r="BB13" s="441"/>
      <c r="BC13" s="53"/>
      <c r="BD13" s="53"/>
      <c r="BE13" s="40"/>
      <c r="BF13" s="40"/>
      <c r="BG13" s="39"/>
      <c r="BH13" s="39"/>
      <c r="BI13" s="39"/>
      <c r="BJ13" s="39"/>
      <c r="BK13" s="39"/>
      <c r="BL13" s="39"/>
      <c r="BM13" s="39"/>
      <c r="BN13" s="39"/>
      <c r="BO13" s="39"/>
      <c r="BP13" s="39"/>
      <c r="BQ13" s="39"/>
      <c r="BR13" s="39"/>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row>
    <row r="14" spans="1:94" ht="28.5" customHeight="1" x14ac:dyDescent="0.2">
      <c r="A14" s="418" t="s">
        <v>177</v>
      </c>
      <c r="B14" s="419"/>
      <c r="C14" s="419"/>
      <c r="D14" s="419"/>
      <c r="E14" s="419"/>
      <c r="F14" s="420"/>
      <c r="G14" s="348"/>
      <c r="H14" s="348"/>
      <c r="I14" s="350"/>
      <c r="J14" s="350"/>
      <c r="K14" s="350"/>
      <c r="L14" s="275"/>
      <c r="M14" s="213" t="str">
        <f t="shared" si="0"/>
        <v/>
      </c>
      <c r="N14" s="214"/>
      <c r="O14" s="200"/>
      <c r="P14" s="198"/>
      <c r="Q14" s="198"/>
      <c r="R14" s="198"/>
      <c r="S14" s="198"/>
      <c r="T14" s="198"/>
      <c r="U14" s="198"/>
      <c r="V14" s="198"/>
      <c r="W14" s="198"/>
      <c r="X14" s="198"/>
      <c r="Y14" s="196"/>
      <c r="Z14" s="197"/>
      <c r="AA14" s="213" t="str">
        <f t="shared" si="1"/>
        <v/>
      </c>
      <c r="AB14" s="214"/>
      <c r="AC14" s="193" t="str">
        <f t="shared" si="2"/>
        <v/>
      </c>
      <c r="AD14" s="209"/>
      <c r="AI14" s="26"/>
      <c r="AJ14" s="26"/>
      <c r="AK14" s="26"/>
      <c r="AL14" s="26"/>
      <c r="AM14" s="26"/>
      <c r="AN14" s="26"/>
      <c r="AO14" s="26"/>
      <c r="AP14" s="26"/>
      <c r="AQ14" s="26"/>
      <c r="AR14" s="26"/>
      <c r="AS14" s="26"/>
      <c r="AT14" s="26"/>
      <c r="AU14" s="26"/>
      <c r="AV14" s="9"/>
      <c r="AW14" s="9"/>
      <c r="AX14" s="9"/>
      <c r="AY14" s="9"/>
      <c r="AZ14" s="23"/>
      <c r="BA14" s="63" t="s">
        <v>181</v>
      </c>
      <c r="BB14" s="64"/>
      <c r="BC14" s="58"/>
      <c r="BD14" s="58"/>
      <c r="BE14" s="59"/>
      <c r="BF14" s="59"/>
      <c r="BG14" s="59"/>
      <c r="BH14" s="59"/>
      <c r="BI14" s="59"/>
      <c r="BJ14" s="59"/>
      <c r="BK14" s="59"/>
      <c r="BL14" s="39"/>
      <c r="BM14" s="39"/>
      <c r="BN14" s="39"/>
      <c r="BO14" s="39"/>
      <c r="BP14" s="39"/>
      <c r="BQ14" s="39"/>
      <c r="BR14" s="39"/>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row>
    <row r="15" spans="1:94" ht="28.5" customHeight="1" x14ac:dyDescent="0.2">
      <c r="A15" s="418" t="s">
        <v>177</v>
      </c>
      <c r="B15" s="419"/>
      <c r="C15" s="419"/>
      <c r="D15" s="419"/>
      <c r="E15" s="419"/>
      <c r="F15" s="420"/>
      <c r="G15" s="348"/>
      <c r="H15" s="348"/>
      <c r="I15" s="350"/>
      <c r="J15" s="350"/>
      <c r="K15" s="350"/>
      <c r="L15" s="275"/>
      <c r="M15" s="213" t="str">
        <f t="shared" si="0"/>
        <v/>
      </c>
      <c r="N15" s="214"/>
      <c r="O15" s="200"/>
      <c r="P15" s="198"/>
      <c r="Q15" s="198"/>
      <c r="R15" s="198"/>
      <c r="S15" s="198"/>
      <c r="T15" s="198"/>
      <c r="U15" s="198"/>
      <c r="V15" s="198"/>
      <c r="W15" s="198"/>
      <c r="X15" s="198"/>
      <c r="Y15" s="196"/>
      <c r="Z15" s="197"/>
      <c r="AA15" s="213" t="str">
        <f t="shared" si="1"/>
        <v/>
      </c>
      <c r="AB15" s="214"/>
      <c r="AC15" s="193" t="str">
        <f t="shared" si="2"/>
        <v/>
      </c>
      <c r="AD15" s="209"/>
      <c r="AI15" s="26"/>
      <c r="AJ15" s="26"/>
      <c r="AK15" s="26"/>
      <c r="AL15" s="26"/>
      <c r="AM15" s="26"/>
      <c r="AN15" s="26"/>
      <c r="AO15" s="26"/>
      <c r="AP15" s="26"/>
      <c r="AQ15" s="26"/>
      <c r="AR15" s="26"/>
      <c r="AS15" s="26"/>
      <c r="AT15" s="26"/>
      <c r="AU15" s="26"/>
      <c r="AV15" s="9"/>
      <c r="AW15" s="9"/>
      <c r="AX15" s="9"/>
      <c r="AY15" s="9"/>
      <c r="AZ15" s="23"/>
      <c r="BA15" s="441" t="s">
        <v>182</v>
      </c>
      <c r="BB15" s="441"/>
      <c r="BC15" s="53"/>
      <c r="BD15" s="53"/>
      <c r="BE15" s="40"/>
      <c r="BF15" s="40"/>
      <c r="BG15" s="39"/>
      <c r="BH15" s="39"/>
      <c r="BI15" s="39"/>
      <c r="BJ15" s="39"/>
      <c r="BK15" s="39"/>
      <c r="BL15" s="39"/>
      <c r="BM15" s="39"/>
      <c r="BN15" s="39"/>
      <c r="BO15" s="39"/>
      <c r="BP15" s="39"/>
      <c r="BQ15" s="39"/>
      <c r="BR15" s="39"/>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row>
    <row r="16" spans="1:94" ht="28.5" customHeight="1" x14ac:dyDescent="0.2">
      <c r="A16" s="418" t="s">
        <v>177</v>
      </c>
      <c r="B16" s="419"/>
      <c r="C16" s="419"/>
      <c r="D16" s="419"/>
      <c r="E16" s="419"/>
      <c r="F16" s="420"/>
      <c r="G16" s="348"/>
      <c r="H16" s="348"/>
      <c r="I16" s="350"/>
      <c r="J16" s="350"/>
      <c r="K16" s="350"/>
      <c r="L16" s="275"/>
      <c r="M16" s="213" t="str">
        <f t="shared" si="0"/>
        <v/>
      </c>
      <c r="N16" s="214"/>
      <c r="O16" s="200"/>
      <c r="P16" s="198"/>
      <c r="Q16" s="198"/>
      <c r="R16" s="198"/>
      <c r="S16" s="198"/>
      <c r="T16" s="198"/>
      <c r="U16" s="198"/>
      <c r="V16" s="198"/>
      <c r="W16" s="198"/>
      <c r="X16" s="198"/>
      <c r="Y16" s="196"/>
      <c r="Z16" s="197"/>
      <c r="AA16" s="213" t="str">
        <f t="shared" si="1"/>
        <v/>
      </c>
      <c r="AB16" s="214"/>
      <c r="AC16" s="193" t="str">
        <f t="shared" si="2"/>
        <v/>
      </c>
      <c r="AD16" s="209"/>
      <c r="AI16" s="26"/>
      <c r="AJ16" s="26"/>
      <c r="AK16" s="26"/>
      <c r="AL16" s="26"/>
      <c r="AM16" s="26"/>
      <c r="AN16" s="26"/>
      <c r="AO16" s="26"/>
      <c r="AP16" s="26"/>
      <c r="AQ16" s="26"/>
      <c r="AR16" s="26"/>
      <c r="AS16" s="26"/>
      <c r="AT16" s="26"/>
      <c r="AU16" s="26"/>
      <c r="AV16" s="9"/>
      <c r="AW16" s="9"/>
      <c r="AX16" s="9"/>
      <c r="AY16" s="9"/>
      <c r="AZ16" s="23"/>
      <c r="BA16" s="441" t="s">
        <v>183</v>
      </c>
      <c r="BB16" s="441"/>
      <c r="BC16" s="53"/>
      <c r="BD16" s="53"/>
      <c r="BE16" s="40"/>
      <c r="BF16" s="40"/>
      <c r="BG16" s="39"/>
      <c r="BH16" s="39"/>
      <c r="BI16" s="39"/>
      <c r="BJ16" s="39"/>
      <c r="BK16" s="39"/>
      <c r="BL16" s="39"/>
      <c r="BM16" s="39"/>
      <c r="BN16" s="39"/>
      <c r="BO16" s="39"/>
      <c r="BP16" s="39"/>
      <c r="BQ16" s="39"/>
      <c r="BR16" s="39"/>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row>
    <row r="17" spans="1:94" ht="28.5" customHeight="1" x14ac:dyDescent="0.2">
      <c r="A17" s="418" t="s">
        <v>177</v>
      </c>
      <c r="B17" s="419"/>
      <c r="C17" s="419"/>
      <c r="D17" s="419"/>
      <c r="E17" s="419"/>
      <c r="F17" s="420"/>
      <c r="G17" s="348"/>
      <c r="H17" s="348"/>
      <c r="I17" s="350"/>
      <c r="J17" s="350"/>
      <c r="K17" s="350"/>
      <c r="L17" s="275"/>
      <c r="M17" s="213" t="str">
        <f t="shared" si="0"/>
        <v/>
      </c>
      <c r="N17" s="214"/>
      <c r="O17" s="200"/>
      <c r="P17" s="198"/>
      <c r="Q17" s="198"/>
      <c r="R17" s="198"/>
      <c r="S17" s="198"/>
      <c r="T17" s="198"/>
      <c r="U17" s="198"/>
      <c r="V17" s="198"/>
      <c r="W17" s="198"/>
      <c r="X17" s="198"/>
      <c r="Y17" s="196"/>
      <c r="Z17" s="197"/>
      <c r="AA17" s="213" t="str">
        <f t="shared" si="1"/>
        <v/>
      </c>
      <c r="AB17" s="214"/>
      <c r="AC17" s="193" t="str">
        <f t="shared" si="2"/>
        <v/>
      </c>
      <c r="AD17" s="209"/>
      <c r="AI17" s="26"/>
      <c r="AJ17" s="26"/>
      <c r="AK17" s="26"/>
      <c r="AL17" s="26"/>
      <c r="AM17" s="26"/>
      <c r="AN17" s="26"/>
      <c r="AO17" s="26"/>
      <c r="AP17" s="26"/>
      <c r="AQ17" s="26"/>
      <c r="AR17" s="26"/>
      <c r="AS17" s="26"/>
      <c r="AT17" s="26"/>
      <c r="AU17" s="26"/>
      <c r="AV17" s="9"/>
      <c r="AW17" s="9"/>
      <c r="AX17" s="9"/>
      <c r="AY17" s="9"/>
      <c r="AZ17" s="23"/>
      <c r="BA17" s="441" t="s">
        <v>184</v>
      </c>
      <c r="BB17" s="441"/>
      <c r="BC17" s="53"/>
      <c r="BD17" s="53"/>
      <c r="BE17" s="40"/>
      <c r="BF17" s="40"/>
      <c r="BG17" s="39"/>
      <c r="BH17" s="39"/>
      <c r="BI17" s="39"/>
      <c r="BJ17" s="39"/>
      <c r="BK17" s="39"/>
      <c r="BL17" s="39"/>
      <c r="BM17" s="39"/>
      <c r="BN17" s="39"/>
      <c r="BO17" s="39"/>
      <c r="BP17" s="39"/>
      <c r="BQ17" s="39"/>
      <c r="BR17" s="39"/>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row>
    <row r="18" spans="1:94" ht="28.5" customHeight="1" x14ac:dyDescent="0.2">
      <c r="A18" s="418" t="s">
        <v>177</v>
      </c>
      <c r="B18" s="419"/>
      <c r="C18" s="419"/>
      <c r="D18" s="419"/>
      <c r="E18" s="419"/>
      <c r="F18" s="420"/>
      <c r="G18" s="348"/>
      <c r="H18" s="348"/>
      <c r="I18" s="350"/>
      <c r="J18" s="350"/>
      <c r="K18" s="350"/>
      <c r="L18" s="275"/>
      <c r="M18" s="213" t="str">
        <f t="shared" si="0"/>
        <v/>
      </c>
      <c r="N18" s="214"/>
      <c r="O18" s="200"/>
      <c r="P18" s="198"/>
      <c r="Q18" s="198"/>
      <c r="R18" s="198"/>
      <c r="S18" s="198"/>
      <c r="T18" s="198"/>
      <c r="U18" s="198"/>
      <c r="V18" s="198"/>
      <c r="W18" s="198"/>
      <c r="X18" s="198"/>
      <c r="Y18" s="196"/>
      <c r="Z18" s="197"/>
      <c r="AA18" s="213" t="str">
        <f t="shared" si="1"/>
        <v/>
      </c>
      <c r="AB18" s="214"/>
      <c r="AC18" s="193" t="str">
        <f t="shared" si="2"/>
        <v/>
      </c>
      <c r="AD18" s="209"/>
      <c r="AI18" s="26"/>
      <c r="AJ18" s="26"/>
      <c r="AK18" s="26"/>
      <c r="AL18" s="26"/>
      <c r="AM18" s="26"/>
      <c r="AN18" s="26"/>
      <c r="AO18" s="26"/>
      <c r="AP18" s="26"/>
      <c r="AQ18" s="26"/>
      <c r="AR18" s="26"/>
      <c r="AS18" s="26"/>
      <c r="AT18" s="26"/>
      <c r="AU18" s="26"/>
      <c r="AV18" s="9"/>
      <c r="AW18" s="9"/>
      <c r="AX18" s="9"/>
      <c r="AY18" s="9"/>
      <c r="AZ18" s="23"/>
      <c r="BA18" s="441" t="s">
        <v>185</v>
      </c>
      <c r="BB18" s="441"/>
      <c r="BC18" s="53"/>
      <c r="BD18" s="53"/>
      <c r="BE18" s="40"/>
      <c r="BF18" s="40"/>
      <c r="BG18" s="39"/>
      <c r="BH18" s="39"/>
      <c r="BI18" s="39"/>
      <c r="BJ18" s="39"/>
      <c r="BK18" s="39"/>
      <c r="BL18" s="39"/>
      <c r="BM18" s="39"/>
      <c r="BN18" s="39"/>
      <c r="BO18" s="39"/>
      <c r="BP18" s="39"/>
      <c r="BQ18" s="39"/>
      <c r="BR18" s="39"/>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row>
    <row r="19" spans="1:94" ht="28.5" customHeight="1" x14ac:dyDescent="0.2">
      <c r="A19" s="418" t="s">
        <v>177</v>
      </c>
      <c r="B19" s="419"/>
      <c r="C19" s="419"/>
      <c r="D19" s="419"/>
      <c r="E19" s="419"/>
      <c r="F19" s="420"/>
      <c r="G19" s="348"/>
      <c r="H19" s="348"/>
      <c r="I19" s="350"/>
      <c r="J19" s="350"/>
      <c r="K19" s="350"/>
      <c r="L19" s="275"/>
      <c r="M19" s="213" t="str">
        <f t="shared" ref="M19:M25" si="3">IF(G19="","",G19*I19*K19)</f>
        <v/>
      </c>
      <c r="N19" s="214"/>
      <c r="O19" s="200"/>
      <c r="P19" s="198"/>
      <c r="Q19" s="198"/>
      <c r="R19" s="198"/>
      <c r="S19" s="198"/>
      <c r="T19" s="198"/>
      <c r="U19" s="198"/>
      <c r="V19" s="198"/>
      <c r="W19" s="198"/>
      <c r="X19" s="198"/>
      <c r="Y19" s="196"/>
      <c r="Z19" s="197"/>
      <c r="AA19" s="213" t="str">
        <f t="shared" ref="AA19:AA25" si="4">IF(M19="","",SUM(O19:Z19))</f>
        <v/>
      </c>
      <c r="AB19" s="214"/>
      <c r="AC19" s="193" t="str">
        <f t="shared" ref="AC19:AC25" si="5">IF(M19="","",(M19-AA19))</f>
        <v/>
      </c>
      <c r="AD19" s="209"/>
      <c r="AI19" s="26"/>
      <c r="AJ19" s="26"/>
      <c r="AK19" s="26"/>
      <c r="AL19" s="26"/>
      <c r="AM19" s="26"/>
      <c r="AN19" s="26"/>
      <c r="AO19" s="26"/>
      <c r="AP19" s="26"/>
      <c r="AQ19" s="26"/>
      <c r="AR19" s="26"/>
      <c r="AS19" s="26"/>
      <c r="AT19" s="26"/>
      <c r="AU19" s="26"/>
      <c r="AV19" s="26"/>
      <c r="AW19" s="26"/>
      <c r="AX19" s="26"/>
      <c r="AY19" s="26"/>
      <c r="AZ19" s="39"/>
      <c r="BA19" s="65"/>
      <c r="BB19" s="39"/>
      <c r="BC19" s="40"/>
      <c r="BD19" s="40"/>
      <c r="BE19" s="40"/>
      <c r="BF19" s="40"/>
      <c r="BG19" s="39"/>
      <c r="BH19" s="39"/>
      <c r="BI19" s="39"/>
      <c r="BJ19" s="39"/>
      <c r="BK19" s="39"/>
      <c r="BL19" s="39"/>
      <c r="BM19" s="39"/>
      <c r="BN19" s="39"/>
      <c r="BO19" s="39"/>
      <c r="BP19" s="39"/>
      <c r="BQ19" s="39"/>
      <c r="BR19" s="39"/>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row>
    <row r="20" spans="1:94" ht="28.5" customHeight="1" x14ac:dyDescent="0.2">
      <c r="A20" s="418" t="s">
        <v>177</v>
      </c>
      <c r="B20" s="419"/>
      <c r="C20" s="419"/>
      <c r="D20" s="419"/>
      <c r="E20" s="419"/>
      <c r="F20" s="420"/>
      <c r="G20" s="348"/>
      <c r="H20" s="348"/>
      <c r="I20" s="350"/>
      <c r="J20" s="350"/>
      <c r="K20" s="350"/>
      <c r="L20" s="275"/>
      <c r="M20" s="213" t="str">
        <f>IF(G20="","",G20*I20*K20)</f>
        <v/>
      </c>
      <c r="N20" s="214"/>
      <c r="O20" s="200"/>
      <c r="P20" s="198"/>
      <c r="Q20" s="198"/>
      <c r="R20" s="198"/>
      <c r="S20" s="198"/>
      <c r="T20" s="198"/>
      <c r="U20" s="198"/>
      <c r="V20" s="198"/>
      <c r="W20" s="198"/>
      <c r="X20" s="198"/>
      <c r="Y20" s="196"/>
      <c r="Z20" s="197"/>
      <c r="AA20" s="213" t="str">
        <f>IF(M20="","",SUM(O20:Z20))</f>
        <v/>
      </c>
      <c r="AB20" s="214"/>
      <c r="AC20" s="193" t="str">
        <f>IF(M20="","",(M20-AA20))</f>
        <v/>
      </c>
      <c r="AD20" s="209"/>
      <c r="AI20" s="26"/>
      <c r="AJ20" s="26"/>
      <c r="AK20" s="26"/>
      <c r="AL20" s="26"/>
      <c r="AM20" s="26"/>
      <c r="AN20" s="26"/>
      <c r="AO20" s="26"/>
      <c r="AP20" s="26"/>
      <c r="AQ20" s="26"/>
      <c r="AR20" s="26"/>
      <c r="AS20" s="26"/>
      <c r="AT20" s="26"/>
      <c r="AU20" s="26"/>
      <c r="AV20" s="26"/>
      <c r="AW20" s="26"/>
      <c r="AX20" s="26"/>
      <c r="AY20" s="26"/>
      <c r="AZ20" s="39"/>
      <c r="BA20" s="50"/>
      <c r="BB20" s="39"/>
      <c r="BC20" s="40"/>
      <c r="BD20" s="40"/>
      <c r="BE20" s="40"/>
      <c r="BF20" s="40"/>
      <c r="BG20" s="39"/>
      <c r="BH20" s="39"/>
      <c r="BI20" s="39"/>
      <c r="BJ20" s="39"/>
      <c r="BK20" s="39"/>
      <c r="BL20" s="39"/>
      <c r="BM20" s="39"/>
      <c r="BN20" s="39"/>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row>
    <row r="21" spans="1:94" ht="28.5" customHeight="1" x14ac:dyDescent="0.2">
      <c r="A21" s="418" t="s">
        <v>177</v>
      </c>
      <c r="B21" s="419"/>
      <c r="C21" s="419"/>
      <c r="D21" s="419"/>
      <c r="E21" s="419"/>
      <c r="F21" s="420"/>
      <c r="G21" s="348"/>
      <c r="H21" s="348"/>
      <c r="I21" s="350"/>
      <c r="J21" s="350"/>
      <c r="K21" s="350"/>
      <c r="L21" s="275"/>
      <c r="M21" s="213" t="str">
        <f>IF(G21="","",G21*I21*K21)</f>
        <v/>
      </c>
      <c r="N21" s="214"/>
      <c r="O21" s="200"/>
      <c r="P21" s="198"/>
      <c r="Q21" s="198"/>
      <c r="R21" s="198"/>
      <c r="S21" s="198"/>
      <c r="T21" s="198"/>
      <c r="U21" s="198"/>
      <c r="V21" s="198"/>
      <c r="W21" s="198"/>
      <c r="X21" s="198"/>
      <c r="Y21" s="196"/>
      <c r="Z21" s="197"/>
      <c r="AA21" s="213" t="str">
        <f>IF(M21="","",SUM(O21:Z21))</f>
        <v/>
      </c>
      <c r="AB21" s="214"/>
      <c r="AC21" s="193" t="str">
        <f>IF(M21="","",(M21-AA21))</f>
        <v/>
      </c>
      <c r="AD21" s="209"/>
      <c r="AI21" s="26"/>
      <c r="AJ21" s="26"/>
      <c r="AK21" s="26"/>
      <c r="AL21" s="26"/>
      <c r="AM21" s="26"/>
      <c r="AN21" s="26"/>
      <c r="AO21" s="26"/>
      <c r="AP21" s="26"/>
      <c r="AQ21" s="26"/>
      <c r="AR21" s="26"/>
      <c r="AS21" s="26"/>
      <c r="AT21" s="26"/>
      <c r="AU21" s="26"/>
      <c r="AV21" s="26"/>
      <c r="AW21" s="26"/>
      <c r="AX21" s="26"/>
      <c r="AY21" s="26"/>
      <c r="AZ21" s="39"/>
      <c r="BA21" s="50"/>
      <c r="BB21" s="39"/>
      <c r="BC21" s="40"/>
      <c r="BD21" s="40"/>
      <c r="BE21" s="40"/>
      <c r="BF21" s="40"/>
      <c r="BG21" s="39"/>
      <c r="BH21" s="39"/>
      <c r="BI21" s="39"/>
      <c r="BJ21" s="39"/>
      <c r="BK21" s="39"/>
      <c r="BL21" s="39"/>
      <c r="BM21" s="39"/>
      <c r="BN21" s="39"/>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row>
    <row r="22" spans="1:94" ht="28.5" customHeight="1" x14ac:dyDescent="0.2">
      <c r="A22" s="418" t="s">
        <v>177</v>
      </c>
      <c r="B22" s="419"/>
      <c r="C22" s="419"/>
      <c r="D22" s="419"/>
      <c r="E22" s="419"/>
      <c r="F22" s="420"/>
      <c r="G22" s="348"/>
      <c r="H22" s="348"/>
      <c r="I22" s="350"/>
      <c r="J22" s="350"/>
      <c r="K22" s="350"/>
      <c r="L22" s="275"/>
      <c r="M22" s="213" t="str">
        <f t="shared" si="3"/>
        <v/>
      </c>
      <c r="N22" s="214"/>
      <c r="O22" s="200"/>
      <c r="P22" s="198"/>
      <c r="Q22" s="198"/>
      <c r="R22" s="198"/>
      <c r="S22" s="198"/>
      <c r="T22" s="198"/>
      <c r="U22" s="198"/>
      <c r="V22" s="198"/>
      <c r="W22" s="198"/>
      <c r="X22" s="198"/>
      <c r="Y22" s="196"/>
      <c r="Z22" s="197"/>
      <c r="AA22" s="213" t="str">
        <f t="shared" si="4"/>
        <v/>
      </c>
      <c r="AB22" s="214"/>
      <c r="AC22" s="193" t="str">
        <f t="shared" si="5"/>
        <v/>
      </c>
      <c r="AD22" s="209"/>
      <c r="AI22" s="26"/>
      <c r="AJ22" s="26"/>
      <c r="AK22" s="26"/>
      <c r="AL22" s="26"/>
      <c r="AM22" s="26"/>
      <c r="AN22" s="26"/>
      <c r="AO22" s="26"/>
      <c r="AP22" s="26"/>
      <c r="AQ22" s="26"/>
      <c r="AR22" s="26"/>
      <c r="AS22" s="26"/>
      <c r="AT22" s="26"/>
      <c r="AU22" s="26"/>
      <c r="AV22" s="26"/>
      <c r="AW22" s="26"/>
      <c r="AX22" s="26"/>
      <c r="AY22" s="26"/>
      <c r="AZ22" s="39"/>
      <c r="BA22" s="50"/>
      <c r="BB22" s="40"/>
      <c r="BC22" s="40"/>
      <c r="BD22" s="40"/>
      <c r="BE22" s="40"/>
      <c r="BF22" s="40"/>
      <c r="BG22" s="39"/>
      <c r="BH22" s="39"/>
      <c r="BI22" s="39"/>
      <c r="BJ22" s="39"/>
      <c r="BK22" s="39"/>
      <c r="BL22" s="39"/>
      <c r="BM22" s="39"/>
      <c r="BN22" s="39"/>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row>
    <row r="23" spans="1:94" ht="28.5" customHeight="1" x14ac:dyDescent="0.2">
      <c r="A23" s="418" t="s">
        <v>177</v>
      </c>
      <c r="B23" s="419"/>
      <c r="C23" s="419"/>
      <c r="D23" s="419"/>
      <c r="E23" s="419"/>
      <c r="F23" s="420"/>
      <c r="G23" s="348"/>
      <c r="H23" s="348"/>
      <c r="I23" s="350"/>
      <c r="J23" s="350"/>
      <c r="K23" s="350"/>
      <c r="L23" s="275"/>
      <c r="M23" s="213" t="str">
        <f t="shared" si="3"/>
        <v/>
      </c>
      <c r="N23" s="214"/>
      <c r="O23" s="200"/>
      <c r="P23" s="198"/>
      <c r="Q23" s="198"/>
      <c r="R23" s="198"/>
      <c r="S23" s="198"/>
      <c r="T23" s="198"/>
      <c r="U23" s="198"/>
      <c r="V23" s="198"/>
      <c r="W23" s="198"/>
      <c r="X23" s="198"/>
      <c r="Y23" s="196"/>
      <c r="Z23" s="197"/>
      <c r="AA23" s="213" t="str">
        <f t="shared" si="4"/>
        <v/>
      </c>
      <c r="AB23" s="214"/>
      <c r="AC23" s="193" t="str">
        <f t="shared" si="5"/>
        <v/>
      </c>
      <c r="AD23" s="209"/>
      <c r="AI23" s="26"/>
      <c r="AJ23" s="26"/>
      <c r="AK23" s="26"/>
      <c r="AL23" s="26"/>
      <c r="AM23" s="26"/>
      <c r="AN23" s="26"/>
      <c r="AO23" s="26"/>
      <c r="AP23" s="26"/>
      <c r="AQ23" s="26"/>
      <c r="AR23" s="26"/>
      <c r="AS23" s="26"/>
      <c r="AT23" s="26"/>
      <c r="AU23" s="26"/>
      <c r="AV23" s="26"/>
      <c r="AW23" s="26"/>
      <c r="AX23" s="26"/>
      <c r="AY23" s="26"/>
      <c r="AZ23" s="39"/>
      <c r="BA23" s="50"/>
      <c r="BB23" s="40"/>
      <c r="BC23" s="40"/>
      <c r="BD23" s="40"/>
      <c r="BE23" s="40"/>
      <c r="BF23" s="40"/>
      <c r="BG23" s="39"/>
      <c r="BH23" s="39"/>
      <c r="BI23" s="39"/>
      <c r="BJ23" s="39"/>
      <c r="BK23" s="39"/>
      <c r="BL23" s="39"/>
      <c r="BM23" s="39"/>
      <c r="BN23" s="39"/>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row>
    <row r="24" spans="1:94" ht="28.5" customHeight="1" x14ac:dyDescent="0.2">
      <c r="A24" s="418" t="s">
        <v>177</v>
      </c>
      <c r="B24" s="419"/>
      <c r="C24" s="419"/>
      <c r="D24" s="419"/>
      <c r="E24" s="419"/>
      <c r="F24" s="420"/>
      <c r="G24" s="348"/>
      <c r="H24" s="348"/>
      <c r="I24" s="350"/>
      <c r="J24" s="350"/>
      <c r="K24" s="350"/>
      <c r="L24" s="275"/>
      <c r="M24" s="213" t="str">
        <f t="shared" si="3"/>
        <v/>
      </c>
      <c r="N24" s="214"/>
      <c r="O24" s="200"/>
      <c r="P24" s="198"/>
      <c r="Q24" s="198"/>
      <c r="R24" s="198"/>
      <c r="S24" s="198"/>
      <c r="T24" s="198"/>
      <c r="U24" s="198"/>
      <c r="V24" s="198"/>
      <c r="W24" s="198"/>
      <c r="X24" s="198"/>
      <c r="Y24" s="196"/>
      <c r="Z24" s="197"/>
      <c r="AA24" s="213" t="str">
        <f t="shared" si="4"/>
        <v/>
      </c>
      <c r="AB24" s="214"/>
      <c r="AC24" s="193" t="str">
        <f t="shared" si="5"/>
        <v/>
      </c>
      <c r="AD24" s="209"/>
      <c r="AI24" s="26"/>
      <c r="AJ24" s="26"/>
      <c r="AK24" s="26"/>
      <c r="AL24" s="26"/>
      <c r="AM24" s="26"/>
      <c r="AN24" s="26"/>
      <c r="AO24" s="26"/>
      <c r="AP24" s="26"/>
      <c r="AQ24" s="26"/>
      <c r="AR24" s="26"/>
      <c r="AS24" s="26"/>
      <c r="AT24" s="26"/>
      <c r="AU24" s="26"/>
      <c r="AV24" s="26"/>
      <c r="AW24" s="26"/>
      <c r="AX24" s="26"/>
      <c r="AY24" s="26"/>
      <c r="AZ24" s="39"/>
      <c r="BA24" s="50"/>
      <c r="BB24" s="40"/>
      <c r="BC24" s="40"/>
      <c r="BD24" s="40"/>
      <c r="BE24" s="40"/>
      <c r="BF24" s="40"/>
      <c r="BG24" s="39"/>
      <c r="BH24" s="39"/>
      <c r="BI24" s="39"/>
      <c r="BJ24" s="39"/>
      <c r="BK24" s="39"/>
      <c r="BL24" s="39"/>
      <c r="BM24" s="39"/>
      <c r="BN24" s="39"/>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row>
    <row r="25" spans="1:94" ht="28.5" customHeight="1" x14ac:dyDescent="0.2">
      <c r="A25" s="418" t="s">
        <v>177</v>
      </c>
      <c r="B25" s="419"/>
      <c r="C25" s="419"/>
      <c r="D25" s="419"/>
      <c r="E25" s="419"/>
      <c r="F25" s="420"/>
      <c r="G25" s="348"/>
      <c r="H25" s="348"/>
      <c r="I25" s="350"/>
      <c r="J25" s="350"/>
      <c r="K25" s="350"/>
      <c r="L25" s="275"/>
      <c r="M25" s="213" t="str">
        <f t="shared" si="3"/>
        <v/>
      </c>
      <c r="N25" s="214"/>
      <c r="O25" s="200"/>
      <c r="P25" s="198"/>
      <c r="Q25" s="198"/>
      <c r="R25" s="198"/>
      <c r="S25" s="198"/>
      <c r="T25" s="198"/>
      <c r="U25" s="198"/>
      <c r="V25" s="198"/>
      <c r="W25" s="198"/>
      <c r="X25" s="198"/>
      <c r="Y25" s="196"/>
      <c r="Z25" s="197"/>
      <c r="AA25" s="213" t="str">
        <f t="shared" si="4"/>
        <v/>
      </c>
      <c r="AB25" s="214"/>
      <c r="AC25" s="193" t="str">
        <f t="shared" si="5"/>
        <v/>
      </c>
      <c r="AD25" s="209"/>
      <c r="AI25" s="26"/>
      <c r="AJ25" s="26"/>
      <c r="AK25" s="26"/>
      <c r="AL25" s="26"/>
      <c r="AM25" s="26"/>
      <c r="AN25" s="26"/>
      <c r="AO25" s="26"/>
      <c r="AP25" s="26"/>
      <c r="AQ25" s="26"/>
      <c r="AR25" s="26"/>
      <c r="AS25" s="26"/>
      <c r="AT25" s="26"/>
      <c r="AU25" s="26"/>
      <c r="AV25" s="26"/>
      <c r="AW25" s="26"/>
      <c r="AX25" s="26"/>
      <c r="AY25" s="26"/>
      <c r="AZ25" s="39"/>
      <c r="BA25" s="50"/>
      <c r="BB25" s="40"/>
      <c r="BC25" s="40"/>
      <c r="BD25" s="40"/>
      <c r="BE25" s="40"/>
      <c r="BF25" s="40"/>
      <c r="BG25" s="39"/>
      <c r="BH25" s="39"/>
      <c r="BI25" s="39"/>
      <c r="BJ25" s="39"/>
      <c r="BK25" s="39"/>
      <c r="BL25" s="39"/>
      <c r="BM25" s="39"/>
      <c r="BN25" s="39"/>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row>
    <row r="26" spans="1:94" ht="28.5" customHeight="1" x14ac:dyDescent="0.2">
      <c r="A26" s="418" t="s">
        <v>177</v>
      </c>
      <c r="B26" s="419"/>
      <c r="C26" s="419"/>
      <c r="D26" s="419"/>
      <c r="E26" s="419"/>
      <c r="F26" s="420"/>
      <c r="G26" s="348"/>
      <c r="H26" s="348"/>
      <c r="I26" s="350"/>
      <c r="J26" s="350"/>
      <c r="K26" s="350"/>
      <c r="L26" s="275"/>
      <c r="M26" s="213" t="str">
        <f>IF(G26="","",G26*I26*K26)</f>
        <v/>
      </c>
      <c r="N26" s="214"/>
      <c r="O26" s="200"/>
      <c r="P26" s="198"/>
      <c r="Q26" s="198"/>
      <c r="R26" s="198"/>
      <c r="S26" s="198"/>
      <c r="T26" s="198"/>
      <c r="U26" s="198"/>
      <c r="V26" s="198"/>
      <c r="W26" s="198"/>
      <c r="X26" s="198"/>
      <c r="Y26" s="196"/>
      <c r="Z26" s="197"/>
      <c r="AA26" s="213" t="str">
        <f>IF(M26="","",SUM(O26:Z26))</f>
        <v/>
      </c>
      <c r="AB26" s="214"/>
      <c r="AC26" s="193" t="str">
        <f t="shared" ref="AC26:AC33" si="6">IF(M26="","",(M26-AA26))</f>
        <v/>
      </c>
      <c r="AD26" s="209"/>
      <c r="AI26" s="26"/>
      <c r="AJ26" s="26"/>
      <c r="AK26" s="26"/>
      <c r="AL26" s="26"/>
      <c r="AM26" s="26"/>
      <c r="AN26" s="26"/>
      <c r="AO26" s="26"/>
      <c r="AP26" s="26"/>
      <c r="AQ26" s="26"/>
      <c r="AR26" s="26"/>
      <c r="AS26" s="26"/>
      <c r="AT26" s="26"/>
      <c r="AU26" s="26"/>
      <c r="AV26" s="26"/>
      <c r="AW26" s="26"/>
      <c r="AX26" s="26"/>
      <c r="AY26" s="26"/>
      <c r="AZ26" s="39"/>
      <c r="BA26" s="50"/>
      <c r="BB26" s="40"/>
      <c r="BC26" s="40"/>
      <c r="BD26" s="40"/>
      <c r="BE26" s="40"/>
      <c r="BF26" s="40"/>
      <c r="BG26" s="39"/>
      <c r="BH26" s="39"/>
      <c r="BI26" s="39"/>
      <c r="BJ26" s="39"/>
      <c r="BK26" s="39"/>
      <c r="BL26" s="39"/>
      <c r="BM26" s="39"/>
      <c r="BN26" s="39"/>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row>
    <row r="27" spans="1:94" ht="28.5" customHeight="1" x14ac:dyDescent="0.2">
      <c r="A27" s="418" t="s">
        <v>177</v>
      </c>
      <c r="B27" s="419"/>
      <c r="C27" s="419"/>
      <c r="D27" s="419"/>
      <c r="E27" s="419"/>
      <c r="F27" s="420"/>
      <c r="G27" s="348"/>
      <c r="H27" s="348"/>
      <c r="I27" s="350"/>
      <c r="J27" s="350"/>
      <c r="K27" s="350"/>
      <c r="L27" s="275"/>
      <c r="M27" s="213" t="str">
        <f>IF(G27="","",G27*I27*K27)</f>
        <v/>
      </c>
      <c r="N27" s="214"/>
      <c r="O27" s="200"/>
      <c r="P27" s="198"/>
      <c r="Q27" s="198"/>
      <c r="R27" s="198"/>
      <c r="S27" s="198"/>
      <c r="T27" s="198"/>
      <c r="U27" s="198"/>
      <c r="V27" s="198"/>
      <c r="W27" s="198"/>
      <c r="X27" s="198"/>
      <c r="Y27" s="196"/>
      <c r="Z27" s="197"/>
      <c r="AA27" s="213" t="str">
        <f>IF(M27="","",SUM(O27:Z27))</f>
        <v/>
      </c>
      <c r="AB27" s="214"/>
      <c r="AC27" s="193" t="str">
        <f t="shared" si="6"/>
        <v/>
      </c>
      <c r="AD27" s="209"/>
      <c r="AI27" s="26"/>
      <c r="AJ27" s="26"/>
      <c r="AK27" s="26"/>
      <c r="AL27" s="26"/>
      <c r="AM27" s="26"/>
      <c r="AN27" s="26"/>
      <c r="AO27" s="26"/>
      <c r="AP27" s="26"/>
      <c r="AQ27" s="26"/>
      <c r="AR27" s="26"/>
      <c r="AS27" s="26"/>
      <c r="AT27" s="26"/>
      <c r="AU27" s="26"/>
      <c r="AV27" s="26"/>
      <c r="AW27" s="26"/>
      <c r="AX27" s="26"/>
      <c r="AY27" s="26"/>
      <c r="AZ27" s="39"/>
      <c r="BA27" s="50"/>
      <c r="BB27" s="40"/>
      <c r="BC27" s="40"/>
      <c r="BD27" s="40"/>
      <c r="BE27" s="40"/>
      <c r="BF27" s="40"/>
      <c r="BG27" s="39"/>
      <c r="BH27" s="39"/>
      <c r="BI27" s="39"/>
      <c r="BJ27" s="39"/>
      <c r="BK27" s="39"/>
      <c r="BL27" s="39"/>
      <c r="BM27" s="39"/>
      <c r="BN27" s="39"/>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row>
    <row r="28" spans="1:94" ht="28.5" customHeight="1" x14ac:dyDescent="0.2">
      <c r="A28" s="418" t="s">
        <v>177</v>
      </c>
      <c r="B28" s="419"/>
      <c r="C28" s="419"/>
      <c r="D28" s="419"/>
      <c r="E28" s="419"/>
      <c r="F28" s="420"/>
      <c r="G28" s="348"/>
      <c r="H28" s="348"/>
      <c r="I28" s="350"/>
      <c r="J28" s="350"/>
      <c r="K28" s="350"/>
      <c r="L28" s="275"/>
      <c r="M28" s="213" t="str">
        <f t="shared" ref="M28:M30" si="7">IF(G28="","",G28*I28*K28)</f>
        <v/>
      </c>
      <c r="N28" s="214"/>
      <c r="O28" s="200"/>
      <c r="P28" s="198"/>
      <c r="Q28" s="198"/>
      <c r="R28" s="198"/>
      <c r="S28" s="198"/>
      <c r="T28" s="198"/>
      <c r="U28" s="198"/>
      <c r="V28" s="198"/>
      <c r="W28" s="198"/>
      <c r="X28" s="198"/>
      <c r="Y28" s="196"/>
      <c r="Z28" s="197"/>
      <c r="AA28" s="213" t="str">
        <f t="shared" ref="AA28" si="8">IF(M28="","",SUM(O28:Z28))</f>
        <v/>
      </c>
      <c r="AB28" s="214"/>
      <c r="AC28" s="193" t="str">
        <f t="shared" si="6"/>
        <v/>
      </c>
      <c r="AD28" s="209"/>
      <c r="AI28" s="26"/>
      <c r="AJ28" s="26"/>
      <c r="AK28" s="26"/>
      <c r="AL28" s="26"/>
      <c r="AM28" s="26"/>
      <c r="AN28" s="26"/>
      <c r="AO28" s="26"/>
      <c r="AP28" s="26"/>
      <c r="AQ28" s="26"/>
      <c r="AR28" s="26"/>
      <c r="AS28" s="26"/>
      <c r="AT28" s="26"/>
      <c r="AU28" s="26"/>
      <c r="AV28" s="26"/>
      <c r="AW28" s="26"/>
      <c r="AX28" s="26"/>
      <c r="AY28" s="26"/>
      <c r="AZ28" s="39"/>
      <c r="BA28" s="50"/>
      <c r="BB28" s="40"/>
      <c r="BC28" s="40"/>
      <c r="BD28" s="40"/>
      <c r="BE28" s="40"/>
      <c r="BF28" s="40"/>
      <c r="BG28" s="39"/>
      <c r="BH28" s="39"/>
      <c r="BI28" s="39"/>
      <c r="BJ28" s="39"/>
      <c r="BK28" s="39"/>
      <c r="BL28" s="39"/>
      <c r="BM28" s="39"/>
      <c r="BN28" s="39"/>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row>
    <row r="29" spans="1:94" ht="28.5" customHeight="1" x14ac:dyDescent="0.2">
      <c r="A29" s="418" t="s">
        <v>177</v>
      </c>
      <c r="B29" s="419"/>
      <c r="C29" s="419"/>
      <c r="D29" s="419"/>
      <c r="E29" s="419"/>
      <c r="F29" s="420"/>
      <c r="G29" s="348"/>
      <c r="H29" s="348"/>
      <c r="I29" s="350"/>
      <c r="J29" s="350"/>
      <c r="K29" s="350"/>
      <c r="L29" s="275"/>
      <c r="M29" s="213" t="str">
        <f t="shared" si="7"/>
        <v/>
      </c>
      <c r="N29" s="214"/>
      <c r="O29" s="200"/>
      <c r="P29" s="198"/>
      <c r="Q29" s="198"/>
      <c r="R29" s="198"/>
      <c r="S29" s="198"/>
      <c r="T29" s="198"/>
      <c r="U29" s="198"/>
      <c r="V29" s="198"/>
      <c r="W29" s="198"/>
      <c r="X29" s="198"/>
      <c r="Y29" s="196"/>
      <c r="Z29" s="197"/>
      <c r="AA29" s="213" t="str">
        <f t="shared" ref="AA29:AA30" si="9">IF(M29="","",SUM(O29:Z29))</f>
        <v/>
      </c>
      <c r="AB29" s="214"/>
      <c r="AC29" s="193" t="str">
        <f t="shared" si="6"/>
        <v/>
      </c>
      <c r="AD29" s="209"/>
      <c r="AI29" s="26"/>
      <c r="AJ29" s="26"/>
      <c r="AK29" s="26"/>
      <c r="AL29" s="26"/>
      <c r="AM29" s="26"/>
      <c r="AN29" s="26"/>
      <c r="AO29" s="26"/>
      <c r="AP29" s="26"/>
      <c r="AQ29" s="26"/>
      <c r="AR29" s="26"/>
      <c r="AS29" s="26"/>
      <c r="AT29" s="26"/>
      <c r="AU29" s="26"/>
      <c r="AV29" s="26"/>
      <c r="AW29" s="26"/>
      <c r="AX29" s="26"/>
      <c r="AY29" s="26"/>
      <c r="AZ29" s="39"/>
      <c r="BA29" s="50"/>
      <c r="BB29" s="40"/>
      <c r="BC29" s="40"/>
      <c r="BD29" s="40"/>
      <c r="BE29" s="40"/>
      <c r="BF29" s="40"/>
      <c r="BG29" s="39"/>
      <c r="BH29" s="39"/>
      <c r="BI29" s="39"/>
      <c r="BJ29" s="39"/>
      <c r="BK29" s="39"/>
      <c r="BL29" s="39"/>
      <c r="BM29" s="39"/>
      <c r="BN29" s="39"/>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row>
    <row r="30" spans="1:94" ht="28.5" customHeight="1" x14ac:dyDescent="0.2">
      <c r="A30" s="418" t="s">
        <v>177</v>
      </c>
      <c r="B30" s="419"/>
      <c r="C30" s="419"/>
      <c r="D30" s="419"/>
      <c r="E30" s="419"/>
      <c r="F30" s="420"/>
      <c r="G30" s="348"/>
      <c r="H30" s="348"/>
      <c r="I30" s="350"/>
      <c r="J30" s="350"/>
      <c r="K30" s="350"/>
      <c r="L30" s="275"/>
      <c r="M30" s="213" t="str">
        <f t="shared" si="7"/>
        <v/>
      </c>
      <c r="N30" s="214"/>
      <c r="O30" s="200"/>
      <c r="P30" s="198"/>
      <c r="Q30" s="198"/>
      <c r="R30" s="198"/>
      <c r="S30" s="198"/>
      <c r="T30" s="198"/>
      <c r="U30" s="198"/>
      <c r="V30" s="198"/>
      <c r="W30" s="198"/>
      <c r="X30" s="198"/>
      <c r="Y30" s="196"/>
      <c r="Z30" s="197"/>
      <c r="AA30" s="213" t="str">
        <f t="shared" si="9"/>
        <v/>
      </c>
      <c r="AB30" s="214"/>
      <c r="AC30" s="193" t="str">
        <f t="shared" si="6"/>
        <v/>
      </c>
      <c r="AD30" s="209"/>
      <c r="AI30" s="26"/>
      <c r="AJ30" s="26"/>
      <c r="AK30" s="26"/>
      <c r="AL30" s="26"/>
      <c r="AM30" s="26"/>
      <c r="AN30" s="26"/>
      <c r="AO30" s="26"/>
      <c r="AP30" s="26"/>
      <c r="AQ30" s="26"/>
      <c r="AR30" s="26"/>
      <c r="AS30" s="26"/>
      <c r="AT30" s="26"/>
      <c r="AU30" s="26"/>
      <c r="AV30" s="26"/>
      <c r="AW30" s="26"/>
      <c r="AX30" s="26"/>
      <c r="AY30" s="26"/>
      <c r="AZ30" s="39"/>
      <c r="BA30" s="50"/>
      <c r="BB30" s="40"/>
      <c r="BC30" s="40"/>
      <c r="BD30" s="40"/>
      <c r="BE30" s="40"/>
      <c r="BF30" s="40"/>
      <c r="BG30" s="39"/>
      <c r="BH30" s="39"/>
      <c r="BI30" s="39"/>
      <c r="BJ30" s="39"/>
      <c r="BK30" s="39"/>
      <c r="BL30" s="39"/>
      <c r="BM30" s="39"/>
      <c r="BN30" s="39"/>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row>
    <row r="31" spans="1:94" ht="22.5" customHeight="1" x14ac:dyDescent="0.2">
      <c r="A31" s="421" t="s">
        <v>186</v>
      </c>
      <c r="B31" s="422"/>
      <c r="C31" s="422"/>
      <c r="D31" s="422"/>
      <c r="E31" s="422"/>
      <c r="F31" s="423"/>
      <c r="G31" s="424"/>
      <c r="H31" s="424"/>
      <c r="I31" s="425"/>
      <c r="J31" s="425"/>
      <c r="K31" s="425"/>
      <c r="L31" s="426"/>
      <c r="M31" s="213" t="str">
        <f>IF(G31="","",G31*I31*K31)</f>
        <v/>
      </c>
      <c r="N31" s="214"/>
      <c r="O31" s="427"/>
      <c r="P31" s="428"/>
      <c r="Q31" s="428"/>
      <c r="R31" s="428"/>
      <c r="S31" s="428"/>
      <c r="T31" s="428"/>
      <c r="U31" s="428"/>
      <c r="V31" s="428"/>
      <c r="W31" s="428"/>
      <c r="X31" s="428"/>
      <c r="Y31" s="429"/>
      <c r="Z31" s="430"/>
      <c r="AA31" s="213" t="str">
        <f>IF(M31="","",SUM(O31:Z31))</f>
        <v/>
      </c>
      <c r="AB31" s="214"/>
      <c r="AC31" s="193" t="str">
        <f t="shared" si="6"/>
        <v/>
      </c>
      <c r="AD31" s="209"/>
      <c r="AI31" s="26"/>
      <c r="AJ31" s="26"/>
      <c r="AK31" s="26"/>
      <c r="AL31" s="26"/>
      <c r="AM31" s="26"/>
      <c r="AN31" s="26"/>
      <c r="AO31" s="26"/>
      <c r="AP31" s="26"/>
      <c r="AQ31" s="26"/>
      <c r="AR31" s="26"/>
      <c r="AS31" s="26"/>
      <c r="AT31" s="26"/>
      <c r="AU31" s="26"/>
      <c r="AV31" s="26"/>
      <c r="AW31" s="26"/>
      <c r="AX31" s="26"/>
      <c r="AY31" s="26"/>
      <c r="AZ31" s="39"/>
      <c r="BA31" s="50"/>
      <c r="BB31" s="40"/>
      <c r="BC31" s="40"/>
      <c r="BD31" s="40"/>
      <c r="BE31" s="40"/>
      <c r="BF31" s="40"/>
      <c r="BG31" s="39"/>
      <c r="BH31" s="39"/>
      <c r="BI31" s="39"/>
      <c r="BJ31" s="39"/>
      <c r="BK31" s="39"/>
      <c r="BL31" s="39"/>
      <c r="BM31" s="39"/>
      <c r="BN31" s="39"/>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row>
    <row r="32" spans="1:94" ht="22.5" customHeight="1" x14ac:dyDescent="0.2">
      <c r="A32" s="421" t="s">
        <v>186</v>
      </c>
      <c r="B32" s="422"/>
      <c r="C32" s="422"/>
      <c r="D32" s="422"/>
      <c r="E32" s="422"/>
      <c r="F32" s="423"/>
      <c r="G32" s="424"/>
      <c r="H32" s="424"/>
      <c r="I32" s="425"/>
      <c r="J32" s="425"/>
      <c r="K32" s="425"/>
      <c r="L32" s="426"/>
      <c r="M32" s="213" t="str">
        <f>IF(G32="","",G32*I32*K32)</f>
        <v/>
      </c>
      <c r="N32" s="214"/>
      <c r="O32" s="427"/>
      <c r="P32" s="428"/>
      <c r="Q32" s="428"/>
      <c r="R32" s="428"/>
      <c r="S32" s="428"/>
      <c r="T32" s="428"/>
      <c r="U32" s="428"/>
      <c r="V32" s="428"/>
      <c r="W32" s="428"/>
      <c r="X32" s="428"/>
      <c r="Y32" s="429"/>
      <c r="Z32" s="430"/>
      <c r="AA32" s="213" t="str">
        <f>IF(M32="","",SUM(O32:Z32))</f>
        <v/>
      </c>
      <c r="AB32" s="214"/>
      <c r="AC32" s="193" t="str">
        <f t="shared" si="6"/>
        <v/>
      </c>
      <c r="AD32" s="209"/>
      <c r="AI32" s="26"/>
      <c r="AJ32" s="26"/>
      <c r="AK32" s="26"/>
      <c r="AL32" s="26"/>
      <c r="AM32" s="26"/>
      <c r="AN32" s="26"/>
      <c r="AO32" s="26"/>
      <c r="AP32" s="26"/>
      <c r="AQ32" s="26"/>
      <c r="AR32" s="26"/>
      <c r="AS32" s="26"/>
      <c r="AT32" s="26"/>
      <c r="AU32" s="26"/>
      <c r="AV32" s="26"/>
      <c r="AW32" s="26"/>
      <c r="AX32" s="26"/>
      <c r="AY32" s="26"/>
      <c r="AZ32" s="39"/>
      <c r="BA32" s="50"/>
      <c r="BB32" s="39"/>
      <c r="BC32" s="39"/>
      <c r="BD32" s="39"/>
      <c r="BE32" s="39"/>
      <c r="BF32" s="39"/>
      <c r="BG32" s="39"/>
      <c r="BH32" s="39"/>
      <c r="BI32" s="39"/>
      <c r="BJ32" s="39"/>
      <c r="BK32" s="39"/>
      <c r="BL32" s="39"/>
      <c r="BM32" s="39"/>
      <c r="BN32" s="39"/>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row>
    <row r="33" spans="1:94" ht="22.5" customHeight="1" x14ac:dyDescent="0.2">
      <c r="A33" s="421" t="s">
        <v>186</v>
      </c>
      <c r="B33" s="422"/>
      <c r="C33" s="422"/>
      <c r="D33" s="422"/>
      <c r="E33" s="422"/>
      <c r="F33" s="423"/>
      <c r="G33" s="424"/>
      <c r="H33" s="424"/>
      <c r="I33" s="425"/>
      <c r="J33" s="425"/>
      <c r="K33" s="425"/>
      <c r="L33" s="426"/>
      <c r="M33" s="213" t="str">
        <f>IF(G33="","",G33*I33*K33)</f>
        <v/>
      </c>
      <c r="N33" s="214"/>
      <c r="O33" s="427"/>
      <c r="P33" s="428"/>
      <c r="Q33" s="428"/>
      <c r="R33" s="428"/>
      <c r="S33" s="428"/>
      <c r="T33" s="428"/>
      <c r="U33" s="428"/>
      <c r="V33" s="428"/>
      <c r="W33" s="428"/>
      <c r="X33" s="428"/>
      <c r="Y33" s="429"/>
      <c r="Z33" s="430"/>
      <c r="AA33" s="213" t="str">
        <f>IF(M33="","",SUM(O33:Z33))</f>
        <v/>
      </c>
      <c r="AB33" s="214"/>
      <c r="AC33" s="193" t="str">
        <f t="shared" si="6"/>
        <v/>
      </c>
      <c r="AD33" s="209"/>
      <c r="AI33" s="26"/>
      <c r="AJ33" s="26"/>
      <c r="AK33" s="26"/>
      <c r="AL33" s="26"/>
      <c r="AM33" s="26"/>
      <c r="AN33" s="26"/>
      <c r="AO33" s="26"/>
      <c r="AP33" s="26"/>
      <c r="AQ33" s="26"/>
      <c r="AR33" s="26"/>
      <c r="AS33" s="26"/>
      <c r="AT33" s="26"/>
      <c r="AU33" s="26"/>
      <c r="AV33" s="26"/>
      <c r="AW33" s="26"/>
      <c r="AX33" s="26"/>
      <c r="AY33" s="26"/>
      <c r="AZ33" s="39"/>
      <c r="BA33" s="50"/>
      <c r="BB33" s="39"/>
      <c r="BC33" s="39"/>
      <c r="BD33" s="39"/>
      <c r="BE33" s="39"/>
      <c r="BF33" s="39"/>
      <c r="BG33" s="39"/>
      <c r="BH33" s="39"/>
      <c r="BI33" s="39"/>
      <c r="BJ33" s="39"/>
      <c r="BK33" s="39"/>
      <c r="BL33" s="39"/>
      <c r="BM33" s="39"/>
      <c r="BN33" s="39"/>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row>
    <row r="34" spans="1:94" s="4" customFormat="1" ht="16.5" customHeight="1" x14ac:dyDescent="0.2">
      <c r="A34" s="375" t="s">
        <v>187</v>
      </c>
      <c r="B34" s="375"/>
      <c r="C34" s="375"/>
      <c r="D34" s="375"/>
      <c r="E34" s="375"/>
      <c r="F34" s="375"/>
      <c r="G34" s="390"/>
      <c r="H34" s="391"/>
      <c r="I34" s="391"/>
      <c r="J34" s="391"/>
      <c r="K34" s="391"/>
      <c r="L34" s="392"/>
      <c r="M34" s="213">
        <f>SUM(M11:N33)</f>
        <v>0</v>
      </c>
      <c r="N34" s="214"/>
      <c r="O34" s="415">
        <f>SUM(O11:P33)</f>
        <v>0</v>
      </c>
      <c r="P34" s="376"/>
      <c r="Q34" s="372">
        <f>SUM(Q11:R33)</f>
        <v>0</v>
      </c>
      <c r="R34" s="376"/>
      <c r="S34" s="372">
        <f>SUM(S11:T33)</f>
        <v>0</v>
      </c>
      <c r="T34" s="376"/>
      <c r="U34" s="372">
        <f>SUM(U11:V33)</f>
        <v>0</v>
      </c>
      <c r="V34" s="376"/>
      <c r="W34" s="372">
        <f>SUM(W11:X33)</f>
        <v>0</v>
      </c>
      <c r="X34" s="376"/>
      <c r="Y34" s="372">
        <f>SUM(Y11:Z33)</f>
        <v>0</v>
      </c>
      <c r="Z34" s="376"/>
      <c r="AA34" s="431">
        <f>SUM(O34:Z34)</f>
        <v>0</v>
      </c>
      <c r="AB34" s="432"/>
      <c r="AC34" s="433">
        <f>IF(M34="","",M34-AA34)</f>
        <v>0</v>
      </c>
      <c r="AD34" s="434"/>
      <c r="AI34" s="43"/>
      <c r="AJ34" s="43"/>
      <c r="AK34" s="43"/>
      <c r="AL34" s="43"/>
      <c r="AM34" s="43"/>
      <c r="AN34" s="43"/>
      <c r="AO34" s="43"/>
      <c r="AP34" s="43"/>
      <c r="AQ34" s="43"/>
      <c r="AR34" s="43"/>
      <c r="AS34" s="43"/>
      <c r="AT34" s="43"/>
      <c r="AU34" s="43"/>
      <c r="AV34" s="43"/>
      <c r="AW34" s="43"/>
      <c r="AX34" s="43"/>
      <c r="AY34" s="43"/>
      <c r="AZ34" s="43"/>
      <c r="BA34" s="50"/>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row>
    <row r="35" spans="1:94" s="3" customFormat="1" ht="12.75" customHeight="1" x14ac:dyDescent="0.2">
      <c r="A35" s="241" t="s">
        <v>94</v>
      </c>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4"/>
      <c r="AI35" s="44"/>
      <c r="AJ35" s="44"/>
      <c r="AK35" s="44"/>
      <c r="AL35" s="44"/>
      <c r="AM35" s="44"/>
      <c r="AN35" s="44"/>
      <c r="AO35" s="44"/>
      <c r="AP35" s="44"/>
      <c r="AQ35" s="44"/>
      <c r="AR35" s="44"/>
      <c r="AS35" s="44"/>
      <c r="AT35" s="44"/>
      <c r="AU35" s="44"/>
      <c r="AV35" s="44"/>
      <c r="AW35" s="44"/>
      <c r="AX35" s="44"/>
      <c r="AY35" s="44"/>
      <c r="AZ35" s="44"/>
      <c r="BA35" s="50"/>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row>
    <row r="36" spans="1:94" ht="21.95" customHeight="1" x14ac:dyDescent="0.2">
      <c r="A36" s="287" t="s">
        <v>188</v>
      </c>
      <c r="B36" s="287"/>
      <c r="C36" s="287"/>
      <c r="D36" s="287"/>
      <c r="E36" s="287"/>
      <c r="F36" s="287"/>
      <c r="G36" s="381"/>
      <c r="H36" s="381"/>
      <c r="I36" s="382"/>
      <c r="J36" s="382"/>
      <c r="K36" s="382"/>
      <c r="L36" s="383"/>
      <c r="M36" s="304" t="str">
        <f>IF(G36="","",G36*I36*K36)</f>
        <v/>
      </c>
      <c r="N36" s="305"/>
      <c r="O36" s="224" t="s">
        <v>189</v>
      </c>
      <c r="P36" s="435"/>
      <c r="Q36" s="437" t="s">
        <v>98</v>
      </c>
      <c r="R36" s="437"/>
      <c r="S36" s="437" t="s">
        <v>98</v>
      </c>
      <c r="T36" s="437"/>
      <c r="U36" s="437" t="s">
        <v>98</v>
      </c>
      <c r="V36" s="437"/>
      <c r="W36" s="437" t="s">
        <v>98</v>
      </c>
      <c r="X36" s="437"/>
      <c r="Y36" s="437" t="s">
        <v>98</v>
      </c>
      <c r="Z36" s="437"/>
      <c r="AA36" s="304" t="str">
        <f>IF(M36="","",SUM(O36:Z36))</f>
        <v/>
      </c>
      <c r="AB36" s="305"/>
      <c r="AC36" s="193" t="str">
        <f>IF(M36="","",(M36-AA36))</f>
        <v/>
      </c>
      <c r="AD36" s="209"/>
      <c r="AI36" s="26"/>
      <c r="AJ36" s="26"/>
      <c r="AK36" s="26"/>
      <c r="AL36" s="26"/>
      <c r="AM36" s="26"/>
      <c r="AN36" s="26"/>
      <c r="AO36" s="26"/>
      <c r="AP36" s="26"/>
      <c r="AQ36" s="26"/>
      <c r="AR36" s="26"/>
      <c r="AS36" s="26"/>
      <c r="AT36" s="26"/>
      <c r="AU36" s="26"/>
      <c r="AV36" s="26"/>
      <c r="AW36" s="26"/>
      <c r="AX36" s="26"/>
      <c r="AY36" s="26"/>
      <c r="AZ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row>
    <row r="37" spans="1:94" ht="15" customHeight="1" x14ac:dyDescent="0.2">
      <c r="A37" s="248" t="s">
        <v>99</v>
      </c>
      <c r="B37" s="249"/>
      <c r="C37" s="249"/>
      <c r="D37" s="249"/>
      <c r="E37" s="249"/>
      <c r="F37" s="249"/>
      <c r="G37" s="249"/>
      <c r="H37" s="249"/>
      <c r="I37" s="249"/>
      <c r="J37" s="249"/>
      <c r="K37" s="249"/>
      <c r="L37" s="249"/>
      <c r="M37" s="238" t="str">
        <f>IF(M36="","",IF(O36&lt;=(0.1*O34),"No","Yes; please revise."))</f>
        <v/>
      </c>
      <c r="N37" s="238"/>
      <c r="O37" s="238"/>
      <c r="P37" s="238"/>
      <c r="Q37" s="238"/>
      <c r="R37" s="238"/>
      <c r="S37" s="238"/>
      <c r="T37" s="238"/>
      <c r="U37" s="238"/>
      <c r="V37" s="238"/>
      <c r="W37" s="238"/>
      <c r="X37" s="238"/>
      <c r="Y37" s="238"/>
      <c r="Z37" s="238"/>
      <c r="AA37" s="238"/>
      <c r="AB37" s="238"/>
      <c r="AC37" s="238"/>
      <c r="AD37" s="239"/>
      <c r="AI37" s="26"/>
      <c r="AJ37" s="26"/>
      <c r="AK37" s="26"/>
      <c r="AL37" s="26"/>
      <c r="AM37" s="26"/>
      <c r="AN37" s="26"/>
      <c r="AO37" s="26"/>
      <c r="AP37" s="26"/>
      <c r="AQ37" s="26"/>
      <c r="AR37" s="26"/>
      <c r="AS37" s="26"/>
      <c r="AT37" s="26"/>
      <c r="AU37" s="26"/>
      <c r="AV37" s="26"/>
      <c r="AW37" s="26"/>
      <c r="AX37" s="26"/>
      <c r="AY37" s="26"/>
      <c r="AZ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row>
    <row r="38" spans="1:94" s="3" customFormat="1" ht="12.75" customHeight="1" x14ac:dyDescent="0.2">
      <c r="A38" s="241" t="s">
        <v>62</v>
      </c>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4"/>
      <c r="AI38" s="44"/>
      <c r="AJ38" s="44"/>
      <c r="AK38" s="44"/>
      <c r="AL38" s="44"/>
      <c r="AM38" s="44"/>
      <c r="AN38" s="44"/>
      <c r="AO38" s="44"/>
      <c r="AP38" s="44"/>
      <c r="AQ38" s="44"/>
      <c r="AR38" s="44"/>
      <c r="AS38" s="44"/>
      <c r="AT38" s="44"/>
      <c r="AU38" s="44"/>
      <c r="AV38" s="44"/>
      <c r="AW38" s="44"/>
      <c r="AX38" s="44"/>
      <c r="AY38" s="44"/>
      <c r="AZ38" s="44"/>
      <c r="BA38" s="46"/>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row>
    <row r="39" spans="1:94" ht="30" customHeight="1" thickBot="1" x14ac:dyDescent="0.25">
      <c r="A39" s="230" t="s">
        <v>190</v>
      </c>
      <c r="B39" s="230"/>
      <c r="C39" s="230"/>
      <c r="D39" s="230"/>
      <c r="E39" s="230"/>
      <c r="F39" s="230"/>
      <c r="G39" s="438"/>
      <c r="H39" s="439"/>
      <c r="I39" s="439"/>
      <c r="J39" s="439"/>
      <c r="K39" s="439"/>
      <c r="L39" s="440"/>
      <c r="M39" s="231">
        <f>SUM(M34:N36)</f>
        <v>0</v>
      </c>
      <c r="N39" s="232"/>
      <c r="O39" s="215">
        <f>SUM(O34:P36)</f>
        <v>0</v>
      </c>
      <c r="P39" s="216"/>
      <c r="Q39" s="216">
        <f>SUM(Q34:R36)</f>
        <v>0</v>
      </c>
      <c r="R39" s="216"/>
      <c r="S39" s="216">
        <f>SUM(S34:T36)</f>
        <v>0</v>
      </c>
      <c r="T39" s="216"/>
      <c r="U39" s="216">
        <f>SUM(U34:V36)</f>
        <v>0</v>
      </c>
      <c r="V39" s="216"/>
      <c r="W39" s="216">
        <f>SUM(W34:X36)</f>
        <v>0</v>
      </c>
      <c r="X39" s="216"/>
      <c r="Y39" s="216">
        <f>SUM(Y34:Z36)</f>
        <v>0</v>
      </c>
      <c r="Z39" s="216"/>
      <c r="AA39" s="231">
        <f>SUM(AA34:AB36)</f>
        <v>0</v>
      </c>
      <c r="AB39" s="232"/>
      <c r="AC39" s="296">
        <f>IF(M39="","",(M39-AA39))</f>
        <v>0</v>
      </c>
      <c r="AD39" s="218"/>
      <c r="AI39" s="26"/>
      <c r="AJ39" s="26"/>
      <c r="AK39" s="26"/>
      <c r="AL39" s="26"/>
      <c r="AM39" s="26"/>
      <c r="AN39" s="26"/>
      <c r="AO39" s="26"/>
      <c r="AP39" s="26"/>
      <c r="AQ39" s="26"/>
      <c r="AR39" s="26"/>
      <c r="AS39" s="26"/>
      <c r="AT39" s="26"/>
      <c r="AU39" s="26"/>
      <c r="AV39" s="26"/>
      <c r="AW39" s="26"/>
      <c r="AX39" s="26"/>
      <c r="AY39" s="26"/>
      <c r="AZ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row>
    <row r="40" spans="1:94" s="32" customFormat="1" ht="16.5" customHeight="1" x14ac:dyDescent="0.2">
      <c r="A40" s="436" t="s">
        <v>69</v>
      </c>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31"/>
      <c r="AF40" s="31"/>
      <c r="AG40" s="31"/>
      <c r="AI40" s="45"/>
      <c r="AJ40" s="45"/>
      <c r="AK40" s="45"/>
      <c r="AL40" s="45"/>
      <c r="AM40" s="45"/>
      <c r="AN40" s="45"/>
      <c r="AO40" s="45"/>
      <c r="AP40" s="45"/>
      <c r="AQ40" s="45"/>
      <c r="AR40" s="45"/>
      <c r="AS40" s="45"/>
      <c r="AT40" s="45"/>
      <c r="AU40" s="45"/>
      <c r="AV40" s="45"/>
      <c r="AW40" s="45"/>
      <c r="AX40" s="45"/>
      <c r="AY40" s="45"/>
      <c r="AZ40" s="45"/>
      <c r="BA40" s="46"/>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row>
    <row r="41" spans="1:94" s="32" customFormat="1" ht="14.25" customHeight="1" x14ac:dyDescent="0.2">
      <c r="A41" s="417" t="s">
        <v>191</v>
      </c>
      <c r="B41" s="417"/>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31"/>
      <c r="AF41" s="31"/>
      <c r="AG41" s="31"/>
      <c r="AI41" s="45"/>
      <c r="AJ41" s="45"/>
      <c r="AK41" s="45"/>
      <c r="AL41" s="45"/>
      <c r="AM41" s="45"/>
      <c r="AN41" s="45"/>
      <c r="AO41" s="45"/>
      <c r="AP41" s="45"/>
      <c r="AQ41" s="45"/>
      <c r="AR41" s="45"/>
      <c r="AS41" s="45"/>
      <c r="AT41" s="45"/>
      <c r="AU41" s="45"/>
      <c r="AV41" s="45"/>
      <c r="AW41" s="45"/>
      <c r="AX41" s="45"/>
      <c r="AY41" s="45"/>
      <c r="AZ41" s="45"/>
      <c r="BA41" s="46"/>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row>
    <row r="42" spans="1:94" s="32" customFormat="1" ht="15.4" customHeight="1" x14ac:dyDescent="0.2">
      <c r="A42" s="417" t="s">
        <v>256</v>
      </c>
      <c r="B42" s="417"/>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31"/>
      <c r="AF42" s="31"/>
      <c r="AG42" s="31"/>
      <c r="AI42" s="45"/>
      <c r="AJ42" s="45"/>
      <c r="AK42" s="45"/>
      <c r="AL42" s="45"/>
      <c r="AM42" s="45"/>
      <c r="AN42" s="45"/>
      <c r="AO42" s="45"/>
      <c r="AP42" s="45"/>
      <c r="AQ42" s="45"/>
      <c r="AR42" s="45"/>
      <c r="AS42" s="45"/>
      <c r="AT42" s="45"/>
      <c r="AU42" s="45"/>
      <c r="AV42" s="45"/>
      <c r="AW42" s="45"/>
      <c r="AX42" s="45"/>
      <c r="AY42" s="45"/>
      <c r="AZ42" s="45"/>
      <c r="BA42" s="46"/>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row>
    <row r="43" spans="1:94" s="32" customFormat="1" ht="23.25" customHeight="1" x14ac:dyDescent="0.2">
      <c r="A43" s="417" t="s">
        <v>257</v>
      </c>
      <c r="B43" s="417"/>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31"/>
      <c r="AF43" s="31"/>
      <c r="AG43" s="31"/>
      <c r="AI43" s="45"/>
      <c r="AJ43" s="45"/>
      <c r="AK43" s="45"/>
      <c r="AL43" s="45"/>
      <c r="AM43" s="45"/>
      <c r="AN43" s="45"/>
      <c r="AO43" s="45"/>
      <c r="AP43" s="45"/>
      <c r="AQ43" s="45"/>
      <c r="AR43" s="45"/>
      <c r="AS43" s="45"/>
      <c r="AT43" s="45"/>
      <c r="AU43" s="45"/>
      <c r="AV43" s="45"/>
      <c r="AW43" s="45"/>
      <c r="AX43" s="45"/>
      <c r="AY43" s="45"/>
      <c r="AZ43" s="45"/>
      <c r="BA43" s="46"/>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row>
    <row r="44" spans="1:94" s="32" customFormat="1" ht="24" customHeight="1" x14ac:dyDescent="0.2">
      <c r="A44" s="417" t="s">
        <v>240</v>
      </c>
      <c r="B44" s="41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31"/>
      <c r="AF44" s="31"/>
      <c r="AG44" s="31"/>
      <c r="AI44" s="45"/>
      <c r="AJ44" s="45"/>
      <c r="AK44" s="45"/>
      <c r="AL44" s="45"/>
      <c r="AM44" s="45"/>
      <c r="AN44" s="45"/>
      <c r="AO44" s="45"/>
      <c r="AP44" s="45"/>
      <c r="AQ44" s="45"/>
      <c r="AR44" s="45"/>
      <c r="AS44" s="45"/>
      <c r="AT44" s="45"/>
      <c r="AU44" s="45"/>
      <c r="AV44" s="45"/>
      <c r="AW44" s="45"/>
      <c r="AX44" s="45"/>
      <c r="AY44" s="45"/>
      <c r="AZ44" s="45"/>
      <c r="BA44" s="46"/>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row>
    <row r="45" spans="1:94" ht="15" customHeight="1" x14ac:dyDescent="0.2">
      <c r="A45" s="417" t="s">
        <v>258</v>
      </c>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I45" s="26"/>
      <c r="AJ45" s="26"/>
      <c r="AK45" s="26"/>
      <c r="AL45" s="26"/>
      <c r="AM45" s="26"/>
      <c r="AN45" s="26"/>
      <c r="AO45" s="26"/>
      <c r="AP45" s="26"/>
      <c r="AQ45" s="26"/>
      <c r="AR45" s="26"/>
      <c r="AS45" s="26"/>
      <c r="AT45" s="26"/>
      <c r="AU45" s="26"/>
      <c r="AV45" s="26"/>
      <c r="AW45" s="26"/>
      <c r="AX45" s="26"/>
      <c r="AY45" s="26"/>
      <c r="AZ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row>
    <row r="46" spans="1:94" ht="24" customHeight="1" x14ac:dyDescent="0.2">
      <c r="A46" s="417" t="s">
        <v>259</v>
      </c>
      <c r="B46" s="417"/>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I46" s="26"/>
      <c r="AJ46" s="26"/>
      <c r="AK46" s="26"/>
      <c r="AL46" s="26"/>
      <c r="AM46" s="26"/>
      <c r="AN46" s="26"/>
      <c r="AO46" s="26"/>
      <c r="AP46" s="26"/>
      <c r="AQ46" s="26"/>
      <c r="AR46" s="26"/>
      <c r="AS46" s="26"/>
      <c r="AT46" s="26"/>
      <c r="AU46" s="26"/>
      <c r="AV46" s="26"/>
      <c r="AW46" s="26"/>
      <c r="AX46" s="26"/>
      <c r="AY46" s="26"/>
      <c r="AZ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row>
    <row r="47" spans="1:94" ht="17.25" customHeight="1" x14ac:dyDescent="0.2">
      <c r="A47" s="417" t="s">
        <v>260</v>
      </c>
      <c r="B47" s="417"/>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I47" s="26"/>
      <c r="AJ47" s="26"/>
      <c r="AK47" s="26"/>
      <c r="AL47" s="26"/>
      <c r="AM47" s="26"/>
      <c r="AN47" s="26"/>
      <c r="AO47" s="26"/>
      <c r="AP47" s="26"/>
      <c r="AQ47" s="26"/>
      <c r="AR47" s="26"/>
      <c r="AS47" s="26"/>
      <c r="AT47" s="26"/>
      <c r="AU47" s="26"/>
      <c r="AV47" s="26"/>
      <c r="AW47" s="26"/>
      <c r="AX47" s="26"/>
      <c r="AY47" s="26"/>
      <c r="AZ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row>
    <row r="48" spans="1:94" x14ac:dyDescent="0.2">
      <c r="AI48" s="26"/>
      <c r="AJ48" s="26"/>
      <c r="AK48" s="26"/>
      <c r="AL48" s="26"/>
      <c r="AM48" s="26"/>
      <c r="AN48" s="26"/>
      <c r="AO48" s="26"/>
      <c r="AP48" s="26"/>
      <c r="AQ48" s="26"/>
      <c r="AR48" s="26"/>
      <c r="AS48" s="26"/>
      <c r="AT48" s="26"/>
      <c r="AU48" s="26"/>
      <c r="AV48" s="26"/>
      <c r="AW48" s="26"/>
      <c r="AX48" s="26"/>
      <c r="AY48" s="26"/>
      <c r="AZ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row>
    <row r="49" spans="35:94" x14ac:dyDescent="0.2">
      <c r="AI49" s="26"/>
      <c r="AJ49" s="26"/>
      <c r="AK49" s="26"/>
      <c r="AL49" s="26"/>
      <c r="AM49" s="26"/>
      <c r="AN49" s="26"/>
      <c r="AO49" s="26"/>
      <c r="AP49" s="26"/>
      <c r="AQ49" s="26"/>
      <c r="AR49" s="26"/>
      <c r="AS49" s="26"/>
      <c r="AT49" s="26"/>
      <c r="AU49" s="26"/>
      <c r="AV49" s="26"/>
      <c r="AW49" s="26"/>
      <c r="AX49" s="26"/>
      <c r="AY49" s="26"/>
      <c r="AZ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row>
    <row r="50" spans="35:94" x14ac:dyDescent="0.2">
      <c r="AI50" s="26"/>
      <c r="AJ50" s="26"/>
      <c r="AK50" s="26"/>
      <c r="AL50" s="26"/>
      <c r="AM50" s="26"/>
      <c r="AN50" s="26"/>
      <c r="AO50" s="26"/>
      <c r="AP50" s="26"/>
      <c r="AQ50" s="26"/>
      <c r="AR50" s="26"/>
      <c r="AS50" s="26"/>
      <c r="AT50" s="26"/>
      <c r="AU50" s="26"/>
      <c r="AV50" s="26"/>
      <c r="AW50" s="26"/>
      <c r="AX50" s="26"/>
      <c r="AY50" s="26"/>
      <c r="AZ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row>
    <row r="51" spans="35:94" x14ac:dyDescent="0.2">
      <c r="AI51" s="26"/>
      <c r="AJ51" s="26"/>
      <c r="AK51" s="26"/>
      <c r="AL51" s="26"/>
      <c r="AM51" s="26"/>
      <c r="AN51" s="26"/>
      <c r="AO51" s="26"/>
      <c r="AP51" s="26"/>
      <c r="AQ51" s="26"/>
      <c r="AR51" s="26"/>
      <c r="AS51" s="26"/>
      <c r="AT51" s="26"/>
      <c r="AU51" s="26"/>
      <c r="AV51" s="26"/>
      <c r="AW51" s="26"/>
      <c r="AX51" s="26"/>
      <c r="AY51" s="26"/>
      <c r="AZ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row>
    <row r="52" spans="35:94" x14ac:dyDescent="0.2">
      <c r="AI52" s="26"/>
      <c r="AJ52" s="26"/>
      <c r="AK52" s="26"/>
      <c r="AL52" s="26"/>
      <c r="AM52" s="26"/>
      <c r="AN52" s="26"/>
      <c r="AO52" s="26"/>
      <c r="AP52" s="26"/>
      <c r="AQ52" s="26"/>
      <c r="AR52" s="26"/>
      <c r="AS52" s="26"/>
      <c r="AT52" s="26"/>
      <c r="AU52" s="26"/>
      <c r="AV52" s="26"/>
      <c r="AW52" s="26"/>
      <c r="AX52" s="26"/>
      <c r="AY52" s="26"/>
      <c r="AZ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row>
    <row r="53" spans="35:94" x14ac:dyDescent="0.2">
      <c r="AI53" s="26"/>
      <c r="AJ53" s="26"/>
      <c r="AK53" s="26"/>
      <c r="AL53" s="26"/>
      <c r="AM53" s="26"/>
      <c r="AN53" s="26"/>
      <c r="AO53" s="26"/>
      <c r="AP53" s="26"/>
      <c r="AQ53" s="26"/>
      <c r="AR53" s="26"/>
      <c r="AS53" s="26"/>
      <c r="AT53" s="26"/>
      <c r="AU53" s="26"/>
      <c r="AV53" s="26"/>
      <c r="AW53" s="26"/>
      <c r="AX53" s="26"/>
      <c r="AY53" s="26"/>
      <c r="AZ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row>
    <row r="54" spans="35:94" x14ac:dyDescent="0.2">
      <c r="AI54" s="26"/>
      <c r="AJ54" s="26"/>
      <c r="AK54" s="26"/>
      <c r="AL54" s="26"/>
      <c r="AM54" s="26"/>
      <c r="AN54" s="26"/>
      <c r="AO54" s="26"/>
      <c r="AP54" s="26"/>
      <c r="AQ54" s="26"/>
      <c r="AR54" s="26"/>
      <c r="AS54" s="26"/>
      <c r="AT54" s="26"/>
      <c r="AU54" s="26"/>
      <c r="AV54" s="26"/>
      <c r="AW54" s="26"/>
      <c r="AX54" s="26"/>
      <c r="AY54" s="26"/>
      <c r="AZ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row>
    <row r="55" spans="35:94" x14ac:dyDescent="0.2">
      <c r="AI55" s="26"/>
      <c r="AJ55" s="26"/>
      <c r="AK55" s="26"/>
      <c r="AL55" s="26"/>
      <c r="AM55" s="26"/>
      <c r="AN55" s="26"/>
      <c r="AO55" s="26"/>
      <c r="AP55" s="26"/>
      <c r="AQ55" s="26"/>
      <c r="AR55" s="26"/>
      <c r="AS55" s="26"/>
      <c r="AT55" s="26"/>
      <c r="AU55" s="26"/>
      <c r="AV55" s="26"/>
      <c r="AW55" s="26"/>
      <c r="AX55" s="26"/>
      <c r="AY55" s="26"/>
      <c r="AZ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row>
    <row r="56" spans="35:94" x14ac:dyDescent="0.2">
      <c r="AI56" s="26"/>
      <c r="AJ56" s="26"/>
      <c r="AK56" s="26"/>
      <c r="AL56" s="26"/>
      <c r="AM56" s="26"/>
      <c r="AN56" s="26"/>
      <c r="AO56" s="26"/>
      <c r="AP56" s="26"/>
      <c r="AQ56" s="26"/>
      <c r="AR56" s="26"/>
      <c r="AS56" s="26"/>
      <c r="AT56" s="26"/>
      <c r="AU56" s="26"/>
      <c r="AV56" s="26"/>
      <c r="AW56" s="26"/>
      <c r="AX56" s="26"/>
      <c r="AY56" s="26"/>
      <c r="AZ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row>
    <row r="57" spans="35:94" x14ac:dyDescent="0.2">
      <c r="AI57" s="26"/>
      <c r="AJ57" s="26"/>
      <c r="AK57" s="26"/>
      <c r="AL57" s="26"/>
      <c r="AM57" s="26"/>
      <c r="AN57" s="26"/>
      <c r="AO57" s="26"/>
      <c r="AP57" s="26"/>
      <c r="AQ57" s="26"/>
      <c r="AR57" s="26"/>
      <c r="AS57" s="26"/>
      <c r="AT57" s="26"/>
      <c r="AU57" s="26"/>
      <c r="AV57" s="26"/>
      <c r="AW57" s="26"/>
      <c r="AX57" s="26"/>
      <c r="AY57" s="26"/>
      <c r="AZ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row>
    <row r="58" spans="35:94" x14ac:dyDescent="0.2">
      <c r="AI58" s="26"/>
      <c r="AJ58" s="26"/>
      <c r="AK58" s="26"/>
      <c r="AL58" s="26"/>
      <c r="AM58" s="26"/>
      <c r="AN58" s="26"/>
      <c r="AO58" s="26"/>
      <c r="AP58" s="26"/>
      <c r="AQ58" s="26"/>
      <c r="AR58" s="26"/>
      <c r="AS58" s="26"/>
      <c r="AT58" s="26"/>
      <c r="AU58" s="26"/>
      <c r="AV58" s="26"/>
      <c r="AW58" s="26"/>
      <c r="AX58" s="26"/>
      <c r="AY58" s="26"/>
      <c r="AZ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row>
    <row r="59" spans="35:94" x14ac:dyDescent="0.2">
      <c r="AI59" s="26"/>
      <c r="AJ59" s="26"/>
      <c r="AK59" s="26"/>
      <c r="AL59" s="26"/>
      <c r="AM59" s="26"/>
      <c r="AN59" s="26"/>
      <c r="AO59" s="26"/>
      <c r="AP59" s="26"/>
      <c r="AQ59" s="26"/>
      <c r="AR59" s="26"/>
      <c r="AS59" s="26"/>
      <c r="AT59" s="26"/>
      <c r="AU59" s="26"/>
      <c r="AV59" s="26"/>
      <c r="AW59" s="26"/>
      <c r="AX59" s="26"/>
      <c r="AY59" s="26"/>
      <c r="AZ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row>
    <row r="60" spans="35:94" x14ac:dyDescent="0.2">
      <c r="AI60" s="26"/>
      <c r="AJ60" s="26"/>
      <c r="AK60" s="26"/>
      <c r="AL60" s="26"/>
      <c r="AM60" s="26"/>
      <c r="AN60" s="26"/>
      <c r="AO60" s="26"/>
      <c r="AP60" s="26"/>
      <c r="AQ60" s="26"/>
      <c r="AR60" s="26"/>
      <c r="AS60" s="26"/>
      <c r="AT60" s="26"/>
      <c r="AU60" s="26"/>
      <c r="AV60" s="26"/>
      <c r="AW60" s="26"/>
      <c r="AX60" s="26"/>
      <c r="AY60" s="26"/>
      <c r="AZ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row>
    <row r="61" spans="35:94" x14ac:dyDescent="0.2">
      <c r="AI61" s="26"/>
      <c r="AJ61" s="26"/>
      <c r="AK61" s="26"/>
      <c r="AL61" s="26"/>
      <c r="AM61" s="26"/>
      <c r="AN61" s="26"/>
      <c r="AO61" s="26"/>
      <c r="AP61" s="26"/>
      <c r="AQ61" s="26"/>
      <c r="AR61" s="26"/>
      <c r="AS61" s="26"/>
      <c r="AT61" s="26"/>
      <c r="AU61" s="26"/>
      <c r="AV61" s="26"/>
      <c r="AW61" s="26"/>
      <c r="AX61" s="26"/>
      <c r="AY61" s="26"/>
      <c r="AZ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row>
  </sheetData>
  <sheetProtection algorithmName="SHA-512" hashValue="YUdTGCDFcgMfA9tcU/LQC+ibJanTTP1I3O+13h4C4hLawbS0NT7XqDxnwYenCz+HZOO87qBZj4S2hK9QPhkM7w==" saltValue="u2L2HKnr5+l4O/KBKQvZlw==" spinCount="100000" sheet="1" selectLockedCells="1"/>
  <mergeCells count="390">
    <mergeCell ref="BA11:BB11"/>
    <mergeCell ref="BA13:BB13"/>
    <mergeCell ref="BA15:BB15"/>
    <mergeCell ref="BA16:BB16"/>
    <mergeCell ref="BA17:BB17"/>
    <mergeCell ref="BA18:BB18"/>
    <mergeCell ref="BA2:BB2"/>
    <mergeCell ref="BA3:BB3"/>
    <mergeCell ref="BA4:BB4"/>
    <mergeCell ref="BA5:BB5"/>
    <mergeCell ref="BA6:BB6"/>
    <mergeCell ref="BA7:BB7"/>
    <mergeCell ref="BA8:BB8"/>
    <mergeCell ref="BA9:BB9"/>
    <mergeCell ref="BA10:BB10"/>
    <mergeCell ref="AC28:AD28"/>
    <mergeCell ref="AC29:AD29"/>
    <mergeCell ref="AC30:AD30"/>
    <mergeCell ref="S30:T30"/>
    <mergeCell ref="U30:V30"/>
    <mergeCell ref="W30:X30"/>
    <mergeCell ref="Y30:Z30"/>
    <mergeCell ref="M28:N28"/>
    <mergeCell ref="M29:N29"/>
    <mergeCell ref="M30:N30"/>
    <mergeCell ref="AA28:AB28"/>
    <mergeCell ref="AA29:AB29"/>
    <mergeCell ref="AA30:AB30"/>
    <mergeCell ref="O28:P28"/>
    <mergeCell ref="Q28:R28"/>
    <mergeCell ref="S28:T28"/>
    <mergeCell ref="U28:V28"/>
    <mergeCell ref="W28:X28"/>
    <mergeCell ref="Y28:Z28"/>
    <mergeCell ref="O29:P29"/>
    <mergeCell ref="Q29:R29"/>
    <mergeCell ref="S29:T29"/>
    <mergeCell ref="U29:V29"/>
    <mergeCell ref="W29:X29"/>
    <mergeCell ref="A28:F28"/>
    <mergeCell ref="G28:H28"/>
    <mergeCell ref="I28:J28"/>
    <mergeCell ref="K28:L28"/>
    <mergeCell ref="A29:F29"/>
    <mergeCell ref="G29:H29"/>
    <mergeCell ref="I29:J29"/>
    <mergeCell ref="K29:L29"/>
    <mergeCell ref="A30:F30"/>
    <mergeCell ref="G30:H30"/>
    <mergeCell ref="I30:J30"/>
    <mergeCell ref="K30:L30"/>
    <mergeCell ref="A45:AD45"/>
    <mergeCell ref="A47:AD47"/>
    <mergeCell ref="Y33:Z33"/>
    <mergeCell ref="AA33:AB33"/>
    <mergeCell ref="AC33:AD33"/>
    <mergeCell ref="AC25:AD25"/>
    <mergeCell ref="Q25:R25"/>
    <mergeCell ref="S25:T25"/>
    <mergeCell ref="U25:V25"/>
    <mergeCell ref="W25:X25"/>
    <mergeCell ref="Y25:Z25"/>
    <mergeCell ref="AA25:AB25"/>
    <mergeCell ref="Y32:Z32"/>
    <mergeCell ref="AA32:AB32"/>
    <mergeCell ref="W32:X32"/>
    <mergeCell ref="W33:X33"/>
    <mergeCell ref="AA31:AB31"/>
    <mergeCell ref="AC31:AD31"/>
    <mergeCell ref="W26:X26"/>
    <mergeCell ref="Y26:Z26"/>
    <mergeCell ref="A44:AD44"/>
    <mergeCell ref="AA39:AB39"/>
    <mergeCell ref="AC39:AD39"/>
    <mergeCell ref="AC36:AD36"/>
    <mergeCell ref="Y36:Z36"/>
    <mergeCell ref="AA36:AB36"/>
    <mergeCell ref="A38:AD38"/>
    <mergeCell ref="A37:L37"/>
    <mergeCell ref="M37:AD37"/>
    <mergeCell ref="A39:F39"/>
    <mergeCell ref="G39:L39"/>
    <mergeCell ref="M39:N39"/>
    <mergeCell ref="O39:P39"/>
    <mergeCell ref="Q39:R39"/>
    <mergeCell ref="S39:T39"/>
    <mergeCell ref="U39:V39"/>
    <mergeCell ref="W39:X39"/>
    <mergeCell ref="Y39:Z39"/>
    <mergeCell ref="A41:AD41"/>
    <mergeCell ref="Y34:Z34"/>
    <mergeCell ref="AA34:AB34"/>
    <mergeCell ref="AC34:AD34"/>
    <mergeCell ref="A36:F36"/>
    <mergeCell ref="G36:H36"/>
    <mergeCell ref="I36:J36"/>
    <mergeCell ref="K36:L36"/>
    <mergeCell ref="M36:N36"/>
    <mergeCell ref="O36:P36"/>
    <mergeCell ref="A34:F34"/>
    <mergeCell ref="M34:N34"/>
    <mergeCell ref="O34:P34"/>
    <mergeCell ref="Q34:R34"/>
    <mergeCell ref="S34:T34"/>
    <mergeCell ref="U34:V34"/>
    <mergeCell ref="A35:AD35"/>
    <mergeCell ref="G34:L34"/>
    <mergeCell ref="W34:X34"/>
    <mergeCell ref="A40:AD40"/>
    <mergeCell ref="Q36:R36"/>
    <mergeCell ref="S36:T36"/>
    <mergeCell ref="U36:V36"/>
    <mergeCell ref="W36:X36"/>
    <mergeCell ref="A33:F33"/>
    <mergeCell ref="G33:H33"/>
    <mergeCell ref="I33:J33"/>
    <mergeCell ref="K33:L33"/>
    <mergeCell ref="M33:N33"/>
    <mergeCell ref="O33:P33"/>
    <mergeCell ref="Q33:R33"/>
    <mergeCell ref="S33:T33"/>
    <mergeCell ref="U33:V33"/>
    <mergeCell ref="A31:F31"/>
    <mergeCell ref="G31:H31"/>
    <mergeCell ref="I31:J31"/>
    <mergeCell ref="K31:L31"/>
    <mergeCell ref="M31:N31"/>
    <mergeCell ref="Y27:Z27"/>
    <mergeCell ref="O31:P31"/>
    <mergeCell ref="Q31:R31"/>
    <mergeCell ref="S31:T31"/>
    <mergeCell ref="U31:V31"/>
    <mergeCell ref="W31:X31"/>
    <mergeCell ref="Y31:Z31"/>
    <mergeCell ref="O27:P27"/>
    <mergeCell ref="Q27:R27"/>
    <mergeCell ref="S27:T27"/>
    <mergeCell ref="U27:V27"/>
    <mergeCell ref="W27:X27"/>
    <mergeCell ref="A27:F27"/>
    <mergeCell ref="G27:H27"/>
    <mergeCell ref="I27:J27"/>
    <mergeCell ref="K27:L27"/>
    <mergeCell ref="Y29:Z29"/>
    <mergeCell ref="O30:P30"/>
    <mergeCell ref="Q30:R30"/>
    <mergeCell ref="A32:F32"/>
    <mergeCell ref="G32:H32"/>
    <mergeCell ref="I32:J32"/>
    <mergeCell ref="K32:L32"/>
    <mergeCell ref="M32:N32"/>
    <mergeCell ref="O32:P32"/>
    <mergeCell ref="AC32:AD32"/>
    <mergeCell ref="Q32:R32"/>
    <mergeCell ref="S32:T32"/>
    <mergeCell ref="U32:V32"/>
    <mergeCell ref="K25:L25"/>
    <mergeCell ref="M25:N25"/>
    <mergeCell ref="O25:P25"/>
    <mergeCell ref="A24:F24"/>
    <mergeCell ref="G24:H24"/>
    <mergeCell ref="I24:J24"/>
    <mergeCell ref="K24:L24"/>
    <mergeCell ref="M24:N24"/>
    <mergeCell ref="O24:P24"/>
    <mergeCell ref="S9:T9"/>
    <mergeCell ref="U9:V9"/>
    <mergeCell ref="W9:X9"/>
    <mergeCell ref="AA19:AB19"/>
    <mergeCell ref="S11:T11"/>
    <mergeCell ref="U11:V11"/>
    <mergeCell ref="W11:X11"/>
    <mergeCell ref="Y11:Z11"/>
    <mergeCell ref="AA11:AB11"/>
    <mergeCell ref="A10:AD10"/>
    <mergeCell ref="A11:F11"/>
    <mergeCell ref="G11:H11"/>
    <mergeCell ref="G19:H19"/>
    <mergeCell ref="O9:P9"/>
    <mergeCell ref="AC19:AD19"/>
    <mergeCell ref="A19:F19"/>
    <mergeCell ref="Q19:R19"/>
    <mergeCell ref="S19:T19"/>
    <mergeCell ref="U19:V19"/>
    <mergeCell ref="A17:F17"/>
    <mergeCell ref="G17:H17"/>
    <mergeCell ref="I17:J17"/>
    <mergeCell ref="Y19:Z19"/>
    <mergeCell ref="A12:F12"/>
    <mergeCell ref="G1:AD1"/>
    <mergeCell ref="G2:AD2"/>
    <mergeCell ref="G3:AD3"/>
    <mergeCell ref="G5:AD5"/>
    <mergeCell ref="Q8:T8"/>
    <mergeCell ref="U8:X8"/>
    <mergeCell ref="Y8:Z8"/>
    <mergeCell ref="A6:AD6"/>
    <mergeCell ref="A7:F9"/>
    <mergeCell ref="G7:H9"/>
    <mergeCell ref="I7:J9"/>
    <mergeCell ref="K7:L9"/>
    <mergeCell ref="Q9:R9"/>
    <mergeCell ref="M7:N8"/>
    <mergeCell ref="O7:P8"/>
    <mergeCell ref="Q7:Z7"/>
    <mergeCell ref="AA7:AB8"/>
    <mergeCell ref="AC7:AD8"/>
    <mergeCell ref="M9:N9"/>
    <mergeCell ref="G4:Q4"/>
    <mergeCell ref="W4:AD4"/>
    <mergeCell ref="Y9:Z9"/>
    <mergeCell ref="AA9:AB9"/>
    <mergeCell ref="AC9:AD9"/>
    <mergeCell ref="I11:J11"/>
    <mergeCell ref="K11:L11"/>
    <mergeCell ref="M11:N11"/>
    <mergeCell ref="O11:P11"/>
    <mergeCell ref="Q11:R11"/>
    <mergeCell ref="W19:X19"/>
    <mergeCell ref="AC22:AD22"/>
    <mergeCell ref="Q22:R22"/>
    <mergeCell ref="S22:T22"/>
    <mergeCell ref="U22:V22"/>
    <mergeCell ref="W22:X22"/>
    <mergeCell ref="Y22:Z22"/>
    <mergeCell ref="AA22:AB22"/>
    <mergeCell ref="AC11:AD11"/>
    <mergeCell ref="Y20:Z20"/>
    <mergeCell ref="I16:J16"/>
    <mergeCell ref="K16:L16"/>
    <mergeCell ref="K17:L17"/>
    <mergeCell ref="M12:N12"/>
    <mergeCell ref="M13:N13"/>
    <mergeCell ref="M14:N14"/>
    <mergeCell ref="M15:N15"/>
    <mergeCell ref="M16:N16"/>
    <mergeCell ref="M17:N17"/>
    <mergeCell ref="A42:AD4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9:J19"/>
    <mergeCell ref="A22:F22"/>
    <mergeCell ref="G22:H22"/>
    <mergeCell ref="I22:J22"/>
    <mergeCell ref="K22:L22"/>
    <mergeCell ref="M22:N22"/>
    <mergeCell ref="A18:F18"/>
    <mergeCell ref="G18:H18"/>
    <mergeCell ref="I18:J18"/>
    <mergeCell ref="K18:L18"/>
    <mergeCell ref="A26:F26"/>
    <mergeCell ref="A20:F20"/>
    <mergeCell ref="G20:H20"/>
    <mergeCell ref="I20:J20"/>
    <mergeCell ref="K20:L20"/>
    <mergeCell ref="K21:L21"/>
    <mergeCell ref="K19:L19"/>
    <mergeCell ref="A21:F21"/>
    <mergeCell ref="G21:H21"/>
    <mergeCell ref="I21:J21"/>
    <mergeCell ref="G26:H26"/>
    <mergeCell ref="I26:J26"/>
    <mergeCell ref="K26:L26"/>
    <mergeCell ref="K23:L23"/>
    <mergeCell ref="A23:F23"/>
    <mergeCell ref="G23:H23"/>
    <mergeCell ref="I23:J23"/>
    <mergeCell ref="A25:F25"/>
    <mergeCell ref="G25:H25"/>
    <mergeCell ref="I25:J25"/>
    <mergeCell ref="M18:N18"/>
    <mergeCell ref="M26:N26"/>
    <mergeCell ref="M27:N27"/>
    <mergeCell ref="M20:N20"/>
    <mergeCell ref="M21:N21"/>
    <mergeCell ref="M19:N19"/>
    <mergeCell ref="O12:P12"/>
    <mergeCell ref="Q12:R12"/>
    <mergeCell ref="S12:T12"/>
    <mergeCell ref="O14:P14"/>
    <mergeCell ref="Q14:R14"/>
    <mergeCell ref="S14:T14"/>
    <mergeCell ref="O16:P16"/>
    <mergeCell ref="Q16:R16"/>
    <mergeCell ref="S16:T16"/>
    <mergeCell ref="O18:P18"/>
    <mergeCell ref="Q18:R18"/>
    <mergeCell ref="S18:T18"/>
    <mergeCell ref="O22:P22"/>
    <mergeCell ref="Q24:R24"/>
    <mergeCell ref="S24:T24"/>
    <mergeCell ref="M23:N23"/>
    <mergeCell ref="O23:P23"/>
    <mergeCell ref="Q23:R23"/>
    <mergeCell ref="U15:V15"/>
    <mergeCell ref="W15:X15"/>
    <mergeCell ref="Y15:Z15"/>
    <mergeCell ref="U12:V12"/>
    <mergeCell ref="W12:X12"/>
    <mergeCell ref="Y12:Z12"/>
    <mergeCell ref="O13:P13"/>
    <mergeCell ref="Q13:R13"/>
    <mergeCell ref="S13:T13"/>
    <mergeCell ref="U13:V13"/>
    <mergeCell ref="W13:X13"/>
    <mergeCell ref="Y13:Z13"/>
    <mergeCell ref="U14:V14"/>
    <mergeCell ref="W14:X14"/>
    <mergeCell ref="Y14:Z14"/>
    <mergeCell ref="O15:P15"/>
    <mergeCell ref="Q15:R15"/>
    <mergeCell ref="S15:T15"/>
    <mergeCell ref="AA27:AB27"/>
    <mergeCell ref="AA20:AB20"/>
    <mergeCell ref="AA21:AB21"/>
    <mergeCell ref="AA23:AB23"/>
    <mergeCell ref="AA24:AB24"/>
    <mergeCell ref="AC12:AD12"/>
    <mergeCell ref="AC13:AD13"/>
    <mergeCell ref="AC14:AD14"/>
    <mergeCell ref="AC15:AD15"/>
    <mergeCell ref="AC16:AD16"/>
    <mergeCell ref="AC17:AD17"/>
    <mergeCell ref="AC26:AD26"/>
    <mergeCell ref="AC18:AD18"/>
    <mergeCell ref="AC27:AD27"/>
    <mergeCell ref="AC23:AD23"/>
    <mergeCell ref="AC24:AD24"/>
    <mergeCell ref="AC20:AD20"/>
    <mergeCell ref="AC21:AD21"/>
    <mergeCell ref="AA12:AB12"/>
    <mergeCell ref="AA13:AB13"/>
    <mergeCell ref="AA14:AB14"/>
    <mergeCell ref="AA15:AB15"/>
    <mergeCell ref="AA16:AB16"/>
    <mergeCell ref="AA17:AB17"/>
    <mergeCell ref="W23:X23"/>
    <mergeCell ref="AA18:AB18"/>
    <mergeCell ref="AA26:AB26"/>
    <mergeCell ref="U16:V16"/>
    <mergeCell ref="W16:X16"/>
    <mergeCell ref="Y16:Z16"/>
    <mergeCell ref="O17:P17"/>
    <mergeCell ref="Q17:R17"/>
    <mergeCell ref="S17:T17"/>
    <mergeCell ref="U17:V17"/>
    <mergeCell ref="W17:X17"/>
    <mergeCell ref="Y17:Z17"/>
    <mergeCell ref="O21:P21"/>
    <mergeCell ref="O19:P19"/>
    <mergeCell ref="O20:P20"/>
    <mergeCell ref="A43:AD43"/>
    <mergeCell ref="A46:AD46"/>
    <mergeCell ref="U18:V18"/>
    <mergeCell ref="W18:X18"/>
    <mergeCell ref="Y18:Z18"/>
    <mergeCell ref="O26:P26"/>
    <mergeCell ref="Q26:R26"/>
    <mergeCell ref="S26:T26"/>
    <mergeCell ref="U26:V26"/>
    <mergeCell ref="W21:X21"/>
    <mergeCell ref="Y21:Z21"/>
    <mergeCell ref="W20:X20"/>
    <mergeCell ref="U21:V21"/>
    <mergeCell ref="Q20:R20"/>
    <mergeCell ref="S20:T20"/>
    <mergeCell ref="U20:V20"/>
    <mergeCell ref="Q21:R21"/>
    <mergeCell ref="S21:T21"/>
    <mergeCell ref="Y24:Z24"/>
    <mergeCell ref="Y23:Z23"/>
    <mergeCell ref="U24:V24"/>
    <mergeCell ref="W24:X24"/>
    <mergeCell ref="S23:T23"/>
    <mergeCell ref="U23:V23"/>
  </mergeCells>
  <conditionalFormatting sqref="M37:AD37">
    <cfRule type="containsText" dxfId="18" priority="1" operator="containsText" text="Yes; please revise.">
      <formula>NOT(ISERROR(SEARCH("Yes; please revise.",M37)))</formula>
    </cfRule>
  </conditionalFormatting>
  <dataValidations count="1">
    <dataValidation type="list" allowBlank="1" showInputMessage="1" showErrorMessage="1" sqref="A11:F30" xr:uid="{089E78DD-1425-4CF0-96DB-1B9BB32D47E3}">
      <formula1>$BA$1:$BA$18</formula1>
    </dataValidation>
  </dataValidations>
  <printOptions horizontalCentered="1"/>
  <pageMargins left="0.25" right="0.25" top="0.25" bottom="0.5" header="0.25" footer="0.25"/>
  <pageSetup scale="90" orientation="landscape" r:id="rId1"/>
  <headerFooter>
    <oddFooter>&amp;LAppendix B (Required Forms), Exhibit 11 (Proposed Budget)&amp;RPage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66"/>
  <sheetViews>
    <sheetView zoomScaleNormal="100" zoomScaleSheetLayoutView="70" workbookViewId="0">
      <selection activeCell="V11" sqref="V11:X26"/>
    </sheetView>
  </sheetViews>
  <sheetFormatPr defaultRowHeight="12.75" x14ac:dyDescent="0.2"/>
  <cols>
    <col min="1" max="1" width="3.85546875" customWidth="1"/>
    <col min="2" max="3" width="6" customWidth="1"/>
    <col min="4" max="4" width="6.7109375" customWidth="1"/>
    <col min="5" max="5" width="6" customWidth="1"/>
    <col min="6" max="9" width="5.7109375" customWidth="1"/>
    <col min="10" max="10" width="8.140625" customWidth="1"/>
    <col min="11" max="14" width="7.42578125" hidden="1" customWidth="1"/>
    <col min="15" max="15" width="3.85546875" customWidth="1"/>
    <col min="16" max="17" width="5.7109375" customWidth="1"/>
    <col min="18" max="18" width="3.5703125" customWidth="1"/>
    <col min="19" max="23" width="5.7109375" customWidth="1"/>
    <col min="24" max="24" width="9.42578125" customWidth="1"/>
  </cols>
  <sheetData>
    <row r="1" spans="1:24" ht="23.25" customHeight="1" x14ac:dyDescent="0.2">
      <c r="A1" s="2" t="str">
        <f>T('Cover Page'!A3)</f>
        <v>Program Services:</v>
      </c>
      <c r="F1" s="109" t="str">
        <f>T('Cover Page'!G3)</f>
        <v>Traditional Legal Assistance (National Family Caregiver Support Services) for FCSP-R</v>
      </c>
      <c r="G1" s="109"/>
      <c r="H1" s="109"/>
      <c r="I1" s="109"/>
      <c r="J1" s="109"/>
      <c r="K1" s="109"/>
      <c r="L1" s="109"/>
      <c r="M1" s="109"/>
      <c r="N1" s="109"/>
      <c r="O1" s="109"/>
      <c r="P1" s="109"/>
      <c r="Q1" s="109"/>
      <c r="R1" s="109"/>
      <c r="S1" s="109"/>
      <c r="T1" s="109"/>
      <c r="U1" s="109"/>
      <c r="V1" s="109"/>
      <c r="W1" s="109"/>
      <c r="X1" s="109"/>
    </row>
    <row r="2" spans="1:24" ht="23.25" customHeight="1" x14ac:dyDescent="0.2">
      <c r="A2" s="2" t="str">
        <f>T('Cover Page'!A5)</f>
        <v>Fiscal Year:</v>
      </c>
      <c r="F2" s="110" t="str">
        <f>T('Cover Page'!G5:AK5)</f>
        <v>2023-24</v>
      </c>
      <c r="G2" s="110"/>
      <c r="H2" s="110"/>
      <c r="I2" s="110"/>
      <c r="J2" s="110"/>
      <c r="K2" s="110"/>
      <c r="L2" s="110"/>
      <c r="M2" s="110"/>
      <c r="N2" s="110"/>
      <c r="O2" s="110"/>
      <c r="P2" s="110"/>
      <c r="Q2" s="110"/>
      <c r="R2" s="110"/>
      <c r="S2" s="110"/>
      <c r="T2" s="110"/>
      <c r="U2" s="110"/>
      <c r="V2" s="110"/>
      <c r="W2" s="110"/>
      <c r="X2" s="110"/>
    </row>
    <row r="3" spans="1:24" ht="23.25" hidden="1" customHeight="1" x14ac:dyDescent="0.2">
      <c r="A3" s="11" t="str">
        <f>T('Cover Page'!A6)</f>
        <v>Subaward Number:</v>
      </c>
      <c r="B3" s="11"/>
      <c r="C3" s="11"/>
      <c r="D3" s="11"/>
      <c r="E3" s="12"/>
      <c r="F3" s="206" t="str">
        <f>T('Cover Page'!G6:AK6)</f>
        <v>[Enter Subaward Number]</v>
      </c>
      <c r="G3" s="206"/>
      <c r="H3" s="206"/>
      <c r="I3" s="206"/>
      <c r="J3" s="206"/>
      <c r="K3" s="206"/>
      <c r="L3" s="206"/>
      <c r="M3" s="206"/>
      <c r="N3" s="206"/>
      <c r="O3" s="206"/>
      <c r="P3" s="206"/>
      <c r="Q3" s="206"/>
      <c r="R3" s="206"/>
      <c r="S3" s="206"/>
      <c r="T3" s="206"/>
      <c r="U3" s="206"/>
      <c r="V3" s="206"/>
      <c r="W3" s="206"/>
      <c r="X3" s="206"/>
    </row>
    <row r="4" spans="1:24" ht="23.25" hidden="1" customHeight="1" x14ac:dyDescent="0.2">
      <c r="A4" s="11" t="s">
        <v>22</v>
      </c>
      <c r="B4" s="11"/>
      <c r="C4" s="11"/>
      <c r="D4" s="11"/>
      <c r="E4" s="12"/>
      <c r="F4" s="206" t="str">
        <f>T('Cover Page'!G7:L7)</f>
        <v xml:space="preserve"> N/A</v>
      </c>
      <c r="G4" s="206"/>
      <c r="H4" s="206"/>
      <c r="I4" s="206"/>
      <c r="J4" s="206"/>
      <c r="K4" s="206"/>
      <c r="L4" s="206"/>
      <c r="M4" s="206"/>
      <c r="N4" s="604"/>
      <c r="O4" s="604"/>
      <c r="P4" s="604"/>
      <c r="Q4" s="605" t="s">
        <v>24</v>
      </c>
      <c r="R4" s="605"/>
      <c r="S4" s="605"/>
      <c r="T4" s="605"/>
      <c r="U4" s="605"/>
      <c r="V4" s="603" t="str">
        <f>T('Cover Page'!Z7:AF7)</f>
        <v xml:space="preserve"> N/A</v>
      </c>
      <c r="W4" s="603"/>
      <c r="X4" s="603"/>
    </row>
    <row r="5" spans="1:24" ht="23.25" customHeight="1" x14ac:dyDescent="0.2">
      <c r="A5" s="2" t="str">
        <f>T('Cover Page'!A8:F8)</f>
        <v>Bidder's Legal Name:</v>
      </c>
      <c r="B5" s="1"/>
      <c r="C5" s="1"/>
      <c r="D5" s="1"/>
      <c r="E5" s="1"/>
      <c r="F5" s="116" t="str">
        <f>T('Cover Page'!G8:AK8)</f>
        <v>[Enter Legal Name]</v>
      </c>
      <c r="G5" s="116"/>
      <c r="H5" s="116"/>
      <c r="I5" s="116"/>
      <c r="J5" s="116"/>
      <c r="K5" s="116"/>
      <c r="L5" s="116"/>
      <c r="M5" s="116"/>
      <c r="N5" s="116"/>
      <c r="O5" s="116"/>
      <c r="P5" s="116"/>
      <c r="Q5" s="116"/>
      <c r="R5" s="116"/>
      <c r="S5" s="116"/>
      <c r="T5" s="116"/>
      <c r="U5" s="116"/>
      <c r="V5" s="116"/>
      <c r="W5" s="116"/>
      <c r="X5" s="116"/>
    </row>
    <row r="7" spans="1:24" ht="21" customHeight="1" thickBot="1" x14ac:dyDescent="0.25">
      <c r="A7" s="117" t="s">
        <v>192</v>
      </c>
      <c r="B7" s="117"/>
      <c r="C7" s="117"/>
      <c r="D7" s="117"/>
      <c r="E7" s="117"/>
      <c r="F7" s="117"/>
      <c r="G7" s="117"/>
      <c r="H7" s="117"/>
      <c r="I7" s="117"/>
      <c r="J7" s="117"/>
      <c r="K7" s="117"/>
      <c r="L7" s="117"/>
      <c r="M7" s="117"/>
      <c r="N7" s="117"/>
      <c r="O7" s="117"/>
      <c r="P7" s="117"/>
      <c r="Q7" s="117"/>
      <c r="R7" s="117"/>
      <c r="S7" s="117"/>
      <c r="T7" s="117"/>
      <c r="U7" s="117"/>
      <c r="V7" s="117"/>
      <c r="W7" s="117"/>
      <c r="X7" s="117"/>
    </row>
    <row r="8" spans="1:24" ht="25.5" customHeight="1" thickBot="1" x14ac:dyDescent="0.25">
      <c r="A8" s="479" t="s">
        <v>193</v>
      </c>
      <c r="B8" s="480"/>
      <c r="C8" s="480"/>
      <c r="D8" s="480"/>
      <c r="E8" s="480"/>
      <c r="F8" s="480"/>
      <c r="G8" s="480"/>
      <c r="H8" s="484" t="s">
        <v>194</v>
      </c>
      <c r="I8" s="484"/>
      <c r="J8" s="484"/>
      <c r="K8" s="480"/>
      <c r="L8" s="480"/>
      <c r="M8" s="480"/>
      <c r="N8" s="480"/>
      <c r="O8" s="480" t="s">
        <v>195</v>
      </c>
      <c r="P8" s="480"/>
      <c r="Q8" s="480"/>
      <c r="R8" s="480"/>
      <c r="S8" s="480"/>
      <c r="T8" s="480"/>
      <c r="U8" s="485"/>
      <c r="V8" s="612" t="s">
        <v>196</v>
      </c>
      <c r="W8" s="612"/>
      <c r="X8" s="613"/>
    </row>
    <row r="9" spans="1:24" ht="45" customHeight="1" x14ac:dyDescent="0.2">
      <c r="A9" s="481"/>
      <c r="B9" s="482"/>
      <c r="C9" s="482"/>
      <c r="D9" s="482"/>
      <c r="E9" s="482"/>
      <c r="F9" s="482"/>
      <c r="G9" s="483"/>
      <c r="H9" s="614" t="s">
        <v>197</v>
      </c>
      <c r="I9" s="615"/>
      <c r="J9" s="616"/>
      <c r="K9" s="609" t="s">
        <v>198</v>
      </c>
      <c r="L9" s="610"/>
      <c r="M9" s="611" t="s">
        <v>199</v>
      </c>
      <c r="N9" s="610"/>
      <c r="O9" s="482"/>
      <c r="P9" s="482"/>
      <c r="Q9" s="482"/>
      <c r="R9" s="482"/>
      <c r="S9" s="482"/>
      <c r="T9" s="482"/>
      <c r="U9" s="483"/>
      <c r="V9" s="606" t="s">
        <v>200</v>
      </c>
      <c r="W9" s="607"/>
      <c r="X9" s="608"/>
    </row>
    <row r="10" spans="1:24" ht="15" customHeight="1" x14ac:dyDescent="0.2">
      <c r="A10" s="448" t="s">
        <v>87</v>
      </c>
      <c r="B10" s="449"/>
      <c r="C10" s="449"/>
      <c r="D10" s="449"/>
      <c r="E10" s="449"/>
      <c r="F10" s="449"/>
      <c r="G10" s="449"/>
      <c r="H10" s="449"/>
      <c r="I10" s="449"/>
      <c r="J10" s="449"/>
      <c r="K10" s="449"/>
      <c r="L10" s="449"/>
      <c r="M10" s="449"/>
      <c r="N10" s="449"/>
      <c r="O10" s="449"/>
      <c r="P10" s="449"/>
      <c r="Q10" s="449"/>
      <c r="R10" s="449"/>
      <c r="S10" s="449"/>
      <c r="T10" s="449"/>
      <c r="U10" s="449"/>
      <c r="V10" s="449"/>
      <c r="W10" s="449"/>
      <c r="X10" s="450"/>
    </row>
    <row r="11" spans="1:24" ht="25.5" customHeight="1" x14ac:dyDescent="0.2">
      <c r="A11" s="474">
        <v>1</v>
      </c>
      <c r="B11" s="516" t="s">
        <v>201</v>
      </c>
      <c r="C11" s="516"/>
      <c r="D11" s="516"/>
      <c r="E11" s="446" t="s">
        <v>241</v>
      </c>
      <c r="F11" s="446"/>
      <c r="G11" s="447"/>
      <c r="H11" s="471">
        <f>SUM('Budget Detail-Personnel'!M33:N33)</f>
        <v>0</v>
      </c>
      <c r="I11" s="472"/>
      <c r="J11" s="473"/>
      <c r="K11" s="502"/>
      <c r="L11" s="503"/>
      <c r="M11" s="504"/>
      <c r="N11" s="503"/>
      <c r="O11" s="458">
        <v>1</v>
      </c>
      <c r="P11" s="486" t="s">
        <v>242</v>
      </c>
      <c r="Q11" s="486"/>
      <c r="R11" s="486"/>
      <c r="S11" s="517" t="s">
        <v>241</v>
      </c>
      <c r="T11" s="518"/>
      <c r="U11" s="518"/>
      <c r="V11" s="462">
        <f>SUM('Budget Detail-Personnel'!M33:N33,'Budget Detail-Vol Exp'!M19:N19,'Budget Detail-LowerTierSubaward'!O18:P18,'Budget Detail-Space'!O19:P19,'Budget Detail-Equipment'!N19:O19,'Budget Detail-Other Costs'!O34:P34)</f>
        <v>0</v>
      </c>
      <c r="W11" s="463"/>
      <c r="X11" s="464"/>
    </row>
    <row r="12" spans="1:24" ht="25.5" customHeight="1" x14ac:dyDescent="0.2">
      <c r="A12" s="474"/>
      <c r="B12" s="516"/>
      <c r="C12" s="516"/>
      <c r="D12" s="516"/>
      <c r="E12" s="505" t="s">
        <v>265</v>
      </c>
      <c r="F12" s="505"/>
      <c r="G12" s="506"/>
      <c r="H12" s="442">
        <f>SUM('Budget Detail-Personnel'!O33:P33,'Budget Detail-Personnel'!S33:T33,'Budget Detail-Personnel'!W33:X33)</f>
        <v>0</v>
      </c>
      <c r="I12" s="443"/>
      <c r="J12" s="444"/>
      <c r="K12" s="507"/>
      <c r="L12" s="508"/>
      <c r="M12" s="523"/>
      <c r="N12" s="508"/>
      <c r="O12" s="458"/>
      <c r="P12" s="486"/>
      <c r="Q12" s="486"/>
      <c r="R12" s="486"/>
      <c r="S12" s="519"/>
      <c r="T12" s="520"/>
      <c r="U12" s="520"/>
      <c r="V12" s="465"/>
      <c r="W12" s="466"/>
      <c r="X12" s="467"/>
    </row>
    <row r="13" spans="1:24" ht="25.5" customHeight="1" x14ac:dyDescent="0.2">
      <c r="A13" s="474"/>
      <c r="B13" s="516"/>
      <c r="C13" s="516"/>
      <c r="D13" s="516"/>
      <c r="E13" s="505" t="s">
        <v>266</v>
      </c>
      <c r="F13" s="505"/>
      <c r="G13" s="506"/>
      <c r="H13" s="442">
        <f>SUM('Budget Detail-Personnel'!Q33:R33,'Budget Detail-Personnel'!U33:V33)</f>
        <v>0</v>
      </c>
      <c r="I13" s="443"/>
      <c r="J13" s="444"/>
      <c r="K13" s="475"/>
      <c r="L13" s="476"/>
      <c r="M13" s="512"/>
      <c r="N13" s="476"/>
      <c r="O13" s="458"/>
      <c r="P13" s="486"/>
      <c r="Q13" s="486"/>
      <c r="R13" s="486"/>
      <c r="S13" s="519"/>
      <c r="T13" s="520"/>
      <c r="U13" s="520"/>
      <c r="V13" s="465"/>
      <c r="W13" s="466"/>
      <c r="X13" s="467"/>
    </row>
    <row r="14" spans="1:24" ht="25.5" customHeight="1" x14ac:dyDescent="0.2">
      <c r="A14" s="69">
        <v>2</v>
      </c>
      <c r="B14" s="516" t="s">
        <v>202</v>
      </c>
      <c r="C14" s="516"/>
      <c r="D14" s="516"/>
      <c r="E14" s="505" t="s">
        <v>266</v>
      </c>
      <c r="F14" s="505"/>
      <c r="G14" s="506"/>
      <c r="H14" s="442">
        <f>SUM('Budget Detail-Volunteers'!P20:Q20,'Budget Detail-Volunteers'!R20:S20)</f>
        <v>0</v>
      </c>
      <c r="I14" s="443"/>
      <c r="J14" s="444"/>
      <c r="K14" s="475"/>
      <c r="L14" s="476"/>
      <c r="M14" s="512"/>
      <c r="N14" s="476"/>
      <c r="O14" s="458"/>
      <c r="P14" s="486"/>
      <c r="Q14" s="486"/>
      <c r="R14" s="486"/>
      <c r="S14" s="521"/>
      <c r="T14" s="522"/>
      <c r="U14" s="522"/>
      <c r="V14" s="468"/>
      <c r="W14" s="469"/>
      <c r="X14" s="470"/>
    </row>
    <row r="15" spans="1:24" ht="25.5" customHeight="1" x14ac:dyDescent="0.2">
      <c r="A15" s="474">
        <v>3</v>
      </c>
      <c r="B15" s="516" t="s">
        <v>203</v>
      </c>
      <c r="C15" s="516"/>
      <c r="D15" s="516"/>
      <c r="E15" s="446" t="s">
        <v>241</v>
      </c>
      <c r="F15" s="446"/>
      <c r="G15" s="447"/>
      <c r="H15" s="471">
        <f>SUM('Budget Detail-Vol Exp'!M19:N19)</f>
        <v>0</v>
      </c>
      <c r="I15" s="472"/>
      <c r="J15" s="473"/>
      <c r="K15" s="502"/>
      <c r="L15" s="503"/>
      <c r="M15" s="504"/>
      <c r="N15" s="503"/>
      <c r="O15" s="459">
        <v>2</v>
      </c>
      <c r="P15" s="487" t="s">
        <v>204</v>
      </c>
      <c r="Q15" s="488"/>
      <c r="R15" s="489"/>
      <c r="S15" s="496" t="s">
        <v>265</v>
      </c>
      <c r="T15" s="497"/>
      <c r="U15" s="497"/>
      <c r="V15" s="452">
        <f>SUM('Budget Detail-Personnel'!O33:P33,'Budget Detail-Vol Exp'!O19:P19,'Budget Detail-LowerTierSubaward'!Q18:R18,'Budget Detail-Space'!Q19:R19,'Budget Detail-Equipment'!P19:Q19,'Budget Detail-Other Costs'!Q34:R34)</f>
        <v>0</v>
      </c>
      <c r="W15" s="453"/>
      <c r="X15" s="454"/>
    </row>
    <row r="16" spans="1:24" ht="25.5" customHeight="1" x14ac:dyDescent="0.2">
      <c r="A16" s="474"/>
      <c r="B16" s="516"/>
      <c r="C16" s="516"/>
      <c r="D16" s="516"/>
      <c r="E16" s="505" t="s">
        <v>265</v>
      </c>
      <c r="F16" s="505"/>
      <c r="G16" s="506"/>
      <c r="H16" s="442">
        <f>SUM('Budget Detail-Vol Exp'!O19:P19,'Budget Detail-Vol Exp'!S19:T19,'Budget Detail-Vol Exp'!W19:X19)</f>
        <v>0</v>
      </c>
      <c r="I16" s="443"/>
      <c r="J16" s="444"/>
      <c r="K16" s="507"/>
      <c r="L16" s="508"/>
      <c r="M16" s="523"/>
      <c r="N16" s="508"/>
      <c r="O16" s="460"/>
      <c r="P16" s="490"/>
      <c r="Q16" s="491"/>
      <c r="R16" s="492"/>
      <c r="S16" s="498"/>
      <c r="T16" s="499"/>
      <c r="U16" s="499"/>
      <c r="V16" s="455"/>
      <c r="W16" s="456"/>
      <c r="X16" s="457"/>
    </row>
    <row r="17" spans="1:24" ht="25.5" customHeight="1" x14ac:dyDescent="0.2">
      <c r="A17" s="474"/>
      <c r="B17" s="516"/>
      <c r="C17" s="516"/>
      <c r="D17" s="516"/>
      <c r="E17" s="505" t="s">
        <v>266</v>
      </c>
      <c r="F17" s="505"/>
      <c r="G17" s="506"/>
      <c r="H17" s="442">
        <f>SUM('Budget Detail-Vol Exp'!Q19:R19,'Budget Detail-Vol Exp'!U19:V19)</f>
        <v>0</v>
      </c>
      <c r="I17" s="443"/>
      <c r="J17" s="444"/>
      <c r="K17" s="475"/>
      <c r="L17" s="476"/>
      <c r="M17" s="512"/>
      <c r="N17" s="476"/>
      <c r="O17" s="460"/>
      <c r="P17" s="490"/>
      <c r="Q17" s="491"/>
      <c r="R17" s="492"/>
      <c r="S17" s="500"/>
      <c r="T17" s="501"/>
      <c r="U17" s="501"/>
      <c r="V17" s="509"/>
      <c r="W17" s="510"/>
      <c r="X17" s="511"/>
    </row>
    <row r="18" spans="1:24" ht="25.5" customHeight="1" x14ac:dyDescent="0.2">
      <c r="A18" s="531">
        <v>4</v>
      </c>
      <c r="B18" s="532" t="s">
        <v>205</v>
      </c>
      <c r="C18" s="532"/>
      <c r="D18" s="532"/>
      <c r="E18" s="446" t="s">
        <v>241</v>
      </c>
      <c r="F18" s="446"/>
      <c r="G18" s="447"/>
      <c r="H18" s="471">
        <f>SUM('Budget Detail-LowerTierSubaward'!O18:P18)</f>
        <v>0</v>
      </c>
      <c r="I18" s="472"/>
      <c r="J18" s="473"/>
      <c r="K18" s="524"/>
      <c r="L18" s="525"/>
      <c r="M18" s="528"/>
      <c r="N18" s="525"/>
      <c r="O18" s="460"/>
      <c r="P18" s="490"/>
      <c r="Q18" s="491"/>
      <c r="R18" s="492"/>
      <c r="S18" s="496" t="s">
        <v>266</v>
      </c>
      <c r="T18" s="497"/>
      <c r="U18" s="497"/>
      <c r="V18" s="452">
        <f>SUM('Budget Detail-Personnel'!Q33:R33,'Budget Detail-Volunteers'!P20:Q20,'Budget Detail-Vol Exp'!Q19:R19,'Budget Detail-LowerTierSubaward'!S18:T18,'Budget Detail-Space'!S19:T19,'Budget Detail-Equipment'!R19:S19,'Budget Detail-Other Costs'!S34:T34)</f>
        <v>0</v>
      </c>
      <c r="W18" s="453"/>
      <c r="X18" s="454"/>
    </row>
    <row r="19" spans="1:24" ht="25.5" customHeight="1" x14ac:dyDescent="0.2">
      <c r="A19" s="531"/>
      <c r="B19" s="532"/>
      <c r="C19" s="532"/>
      <c r="D19" s="532"/>
      <c r="E19" s="505" t="s">
        <v>265</v>
      </c>
      <c r="F19" s="505"/>
      <c r="G19" s="506"/>
      <c r="H19" s="442">
        <f>SUM('Budget Detail-LowerTierSubaward'!Q18:R18,'Budget Detail-LowerTierSubaward'!U18:V18,'Budget Detail-LowerTierSubaward'!Y18:Z18)</f>
        <v>0</v>
      </c>
      <c r="I19" s="443"/>
      <c r="J19" s="444"/>
      <c r="K19" s="475"/>
      <c r="L19" s="476"/>
      <c r="M19" s="512"/>
      <c r="N19" s="476"/>
      <c r="O19" s="460"/>
      <c r="P19" s="490"/>
      <c r="Q19" s="491"/>
      <c r="R19" s="492"/>
      <c r="S19" s="498"/>
      <c r="T19" s="499"/>
      <c r="U19" s="499"/>
      <c r="V19" s="455"/>
      <c r="W19" s="456"/>
      <c r="X19" s="457"/>
    </row>
    <row r="20" spans="1:24" ht="25.5" customHeight="1" x14ac:dyDescent="0.2">
      <c r="A20" s="531"/>
      <c r="B20" s="532"/>
      <c r="C20" s="532"/>
      <c r="D20" s="532"/>
      <c r="E20" s="505" t="s">
        <v>266</v>
      </c>
      <c r="F20" s="505"/>
      <c r="G20" s="506"/>
      <c r="H20" s="442">
        <f>SUM('Budget Detail-LowerTierSubaward'!S18:T18,'Budget Detail-LowerTierSubaward'!W18:X18)</f>
        <v>0</v>
      </c>
      <c r="I20" s="443"/>
      <c r="J20" s="444"/>
      <c r="K20" s="475"/>
      <c r="L20" s="476"/>
      <c r="M20" s="512"/>
      <c r="N20" s="476"/>
      <c r="O20" s="461"/>
      <c r="P20" s="493"/>
      <c r="Q20" s="494"/>
      <c r="R20" s="495"/>
      <c r="S20" s="500"/>
      <c r="T20" s="501"/>
      <c r="U20" s="501"/>
      <c r="V20" s="509"/>
      <c r="W20" s="510"/>
      <c r="X20" s="511"/>
    </row>
    <row r="21" spans="1:24" ht="25.5" customHeight="1" x14ac:dyDescent="0.2">
      <c r="A21" s="542">
        <v>5</v>
      </c>
      <c r="B21" s="533" t="s">
        <v>206</v>
      </c>
      <c r="C21" s="534"/>
      <c r="D21" s="535"/>
      <c r="E21" s="446" t="s">
        <v>241</v>
      </c>
      <c r="F21" s="446"/>
      <c r="G21" s="447"/>
      <c r="H21" s="471">
        <f>SUM('Budget Detail-Space'!O19:P19)</f>
        <v>0</v>
      </c>
      <c r="I21" s="472"/>
      <c r="J21" s="473"/>
      <c r="K21" s="524"/>
      <c r="L21" s="525"/>
      <c r="M21" s="528"/>
      <c r="N21" s="525"/>
      <c r="O21" s="459">
        <v>3</v>
      </c>
      <c r="P21" s="487" t="s">
        <v>207</v>
      </c>
      <c r="Q21" s="488"/>
      <c r="R21" s="489"/>
      <c r="S21" s="496" t="s">
        <v>265</v>
      </c>
      <c r="T21" s="497"/>
      <c r="U21" s="497"/>
      <c r="V21" s="452">
        <f>SUM('Budget Detail-Personnel'!S33:T33,'Budget Detail-Vol Exp'!S19:T19,'Budget Detail-LowerTierSubaward'!U18:V18,'Budget Detail-Space'!U19:V19,'Budget Detail-Equipment'!T19:U19,'Budget Detail-Other Costs'!U34:V34)</f>
        <v>0</v>
      </c>
      <c r="W21" s="453"/>
      <c r="X21" s="454"/>
    </row>
    <row r="22" spans="1:24" ht="25.5" customHeight="1" x14ac:dyDescent="0.2">
      <c r="A22" s="543"/>
      <c r="B22" s="536"/>
      <c r="C22" s="537"/>
      <c r="D22" s="538"/>
      <c r="E22" s="505" t="s">
        <v>265</v>
      </c>
      <c r="F22" s="505"/>
      <c r="G22" s="506"/>
      <c r="H22" s="442">
        <f>SUM('Budget Detail-Space'!Q19:R19,'Budget Detail-Space'!U19:V19,'Budget Detail-Space'!Y19:Z19)</f>
        <v>0</v>
      </c>
      <c r="I22" s="443"/>
      <c r="J22" s="444"/>
      <c r="K22" s="475"/>
      <c r="L22" s="476"/>
      <c r="M22" s="512"/>
      <c r="N22" s="476"/>
      <c r="O22" s="460"/>
      <c r="P22" s="490"/>
      <c r="Q22" s="491"/>
      <c r="R22" s="492"/>
      <c r="S22" s="498"/>
      <c r="T22" s="499"/>
      <c r="U22" s="499"/>
      <c r="V22" s="455"/>
      <c r="W22" s="456"/>
      <c r="X22" s="457"/>
    </row>
    <row r="23" spans="1:24" ht="25.5" customHeight="1" x14ac:dyDescent="0.2">
      <c r="A23" s="544"/>
      <c r="B23" s="539"/>
      <c r="C23" s="540"/>
      <c r="D23" s="541"/>
      <c r="E23" s="505" t="s">
        <v>266</v>
      </c>
      <c r="F23" s="505"/>
      <c r="G23" s="506"/>
      <c r="H23" s="442">
        <f>SUM('Budget Detail-Space'!S19:T19,'Budget Detail-Space'!W19:X19)</f>
        <v>0</v>
      </c>
      <c r="I23" s="443"/>
      <c r="J23" s="444"/>
      <c r="K23" s="475"/>
      <c r="L23" s="476"/>
      <c r="M23" s="512"/>
      <c r="N23" s="476"/>
      <c r="O23" s="460"/>
      <c r="P23" s="490"/>
      <c r="Q23" s="491"/>
      <c r="R23" s="492"/>
      <c r="S23" s="500"/>
      <c r="T23" s="501"/>
      <c r="U23" s="501"/>
      <c r="V23" s="509"/>
      <c r="W23" s="510"/>
      <c r="X23" s="511"/>
    </row>
    <row r="24" spans="1:24" ht="25.5" customHeight="1" x14ac:dyDescent="0.2">
      <c r="A24" s="542">
        <v>6</v>
      </c>
      <c r="B24" s="533" t="s">
        <v>208</v>
      </c>
      <c r="C24" s="534"/>
      <c r="D24" s="535"/>
      <c r="E24" s="446" t="s">
        <v>241</v>
      </c>
      <c r="F24" s="446"/>
      <c r="G24" s="447"/>
      <c r="H24" s="471">
        <f>SUM('Budget Detail-Equipment'!N19:O19)</f>
        <v>0</v>
      </c>
      <c r="I24" s="472"/>
      <c r="J24" s="473"/>
      <c r="K24" s="524"/>
      <c r="L24" s="525"/>
      <c r="M24" s="528"/>
      <c r="N24" s="525"/>
      <c r="O24" s="460"/>
      <c r="P24" s="490"/>
      <c r="Q24" s="491"/>
      <c r="R24" s="492"/>
      <c r="S24" s="496" t="s">
        <v>266</v>
      </c>
      <c r="T24" s="497"/>
      <c r="U24" s="497"/>
      <c r="V24" s="452">
        <f>SUM('Budget Detail-Personnel'!U33:V33,'Budget Detail-Volunteers'!R20:S20,'Budget Detail-Vol Exp'!U19:V19,'Budget Detail-LowerTierSubaward'!W18:X18,'Budget Detail-Space'!W19:X19,'Budget Detail-Equipment'!V19:W19,'Budget Detail-Other Costs'!W34:X34)</f>
        <v>0</v>
      </c>
      <c r="W24" s="453"/>
      <c r="X24" s="454"/>
    </row>
    <row r="25" spans="1:24" ht="25.5" customHeight="1" x14ac:dyDescent="0.2">
      <c r="A25" s="543"/>
      <c r="B25" s="536"/>
      <c r="C25" s="537"/>
      <c r="D25" s="538"/>
      <c r="E25" s="505" t="s">
        <v>265</v>
      </c>
      <c r="F25" s="505"/>
      <c r="G25" s="506"/>
      <c r="H25" s="442">
        <f>SUM('Budget Detail-Equipment'!P19:Q19,'Budget Detail-Equipment'!T19:U19,'Budget Detail-Equipment'!X19:Y19)</f>
        <v>0</v>
      </c>
      <c r="I25" s="443"/>
      <c r="J25" s="444"/>
      <c r="K25" s="475"/>
      <c r="L25" s="476"/>
      <c r="M25" s="512"/>
      <c r="N25" s="476"/>
      <c r="O25" s="460"/>
      <c r="P25" s="490"/>
      <c r="Q25" s="491"/>
      <c r="R25" s="492"/>
      <c r="S25" s="498"/>
      <c r="T25" s="499"/>
      <c r="U25" s="499"/>
      <c r="V25" s="455"/>
      <c r="W25" s="456"/>
      <c r="X25" s="457"/>
    </row>
    <row r="26" spans="1:24" ht="25.5" customHeight="1" x14ac:dyDescent="0.2">
      <c r="A26" s="544"/>
      <c r="B26" s="539"/>
      <c r="C26" s="540"/>
      <c r="D26" s="541"/>
      <c r="E26" s="505" t="s">
        <v>266</v>
      </c>
      <c r="F26" s="505"/>
      <c r="G26" s="506"/>
      <c r="H26" s="442">
        <f>SUM('Budget Detail-Equipment'!R19:S19,'Budget Detail-Equipment'!V19:W19)</f>
        <v>0</v>
      </c>
      <c r="I26" s="443"/>
      <c r="J26" s="444"/>
      <c r="K26" s="475"/>
      <c r="L26" s="476"/>
      <c r="M26" s="512"/>
      <c r="N26" s="476"/>
      <c r="O26" s="461"/>
      <c r="P26" s="493"/>
      <c r="Q26" s="494"/>
      <c r="R26" s="495"/>
      <c r="S26" s="500"/>
      <c r="T26" s="501"/>
      <c r="U26" s="501"/>
      <c r="V26" s="509"/>
      <c r="W26" s="510"/>
      <c r="X26" s="511"/>
    </row>
    <row r="27" spans="1:24" ht="25.5" customHeight="1" x14ac:dyDescent="0.2">
      <c r="A27" s="531">
        <v>7</v>
      </c>
      <c r="B27" s="532" t="s">
        <v>209</v>
      </c>
      <c r="C27" s="532"/>
      <c r="D27" s="532"/>
      <c r="E27" s="446" t="s">
        <v>241</v>
      </c>
      <c r="F27" s="446"/>
      <c r="G27" s="447"/>
      <c r="H27" s="471">
        <f>SUM('Budget Detail-Other Costs'!O34:P34)</f>
        <v>0</v>
      </c>
      <c r="I27" s="472"/>
      <c r="J27" s="473"/>
      <c r="K27" s="524"/>
      <c r="L27" s="525"/>
      <c r="M27" s="528"/>
      <c r="N27" s="525"/>
      <c r="O27" s="459">
        <v>4</v>
      </c>
      <c r="P27" s="487" t="s">
        <v>210</v>
      </c>
      <c r="Q27" s="488"/>
      <c r="R27" s="489"/>
      <c r="S27" s="496" t="s">
        <v>265</v>
      </c>
      <c r="T27" s="497"/>
      <c r="U27" s="497"/>
      <c r="V27" s="452">
        <f>SUM('Budget Detail-Personnel'!W33:X33,'Budget Detail-Vol Exp'!W19:X19,'Budget Detail-LowerTierSubaward'!Y18:Z18,'Budget Detail-Space'!Y19:Z19,'Budget Detail-Equipment'!X19:Y19,'Budget Detail-Other Costs'!Y34:Z34)</f>
        <v>0</v>
      </c>
      <c r="W27" s="453"/>
      <c r="X27" s="454"/>
    </row>
    <row r="28" spans="1:24" ht="25.5" customHeight="1" x14ac:dyDescent="0.2">
      <c r="A28" s="531"/>
      <c r="B28" s="532"/>
      <c r="C28" s="532"/>
      <c r="D28" s="532"/>
      <c r="E28" s="505" t="s">
        <v>265</v>
      </c>
      <c r="F28" s="505"/>
      <c r="G28" s="506"/>
      <c r="H28" s="442">
        <f>SUM('Budget Detail-Other Costs'!Q34:R34,'Budget Detail-Other Costs'!U34:V34,'Budget Detail-Other Costs'!Y34:Z34)</f>
        <v>0</v>
      </c>
      <c r="I28" s="443"/>
      <c r="J28" s="444"/>
      <c r="K28" s="475"/>
      <c r="L28" s="476"/>
      <c r="M28" s="512"/>
      <c r="N28" s="476"/>
      <c r="O28" s="460"/>
      <c r="P28" s="490"/>
      <c r="Q28" s="491"/>
      <c r="R28" s="492"/>
      <c r="S28" s="498"/>
      <c r="T28" s="499"/>
      <c r="U28" s="499"/>
      <c r="V28" s="455"/>
      <c r="W28" s="456"/>
      <c r="X28" s="457"/>
    </row>
    <row r="29" spans="1:24" ht="25.5" customHeight="1" x14ac:dyDescent="0.2">
      <c r="A29" s="531"/>
      <c r="B29" s="532"/>
      <c r="C29" s="532"/>
      <c r="D29" s="532"/>
      <c r="E29" s="505" t="s">
        <v>266</v>
      </c>
      <c r="F29" s="505"/>
      <c r="G29" s="506"/>
      <c r="H29" s="442">
        <f>SUM('Budget Detail-Other Costs'!S34:T34,'Budget Detail-Other Costs'!W34:X34)</f>
        <v>0</v>
      </c>
      <c r="I29" s="443"/>
      <c r="J29" s="444"/>
      <c r="K29" s="475"/>
      <c r="L29" s="476"/>
      <c r="M29" s="512"/>
      <c r="N29" s="476"/>
      <c r="O29" s="461"/>
      <c r="P29" s="493"/>
      <c r="Q29" s="494"/>
      <c r="R29" s="495"/>
      <c r="S29" s="500"/>
      <c r="T29" s="501"/>
      <c r="U29" s="501"/>
      <c r="V29" s="509"/>
      <c r="W29" s="510"/>
      <c r="X29" s="511"/>
    </row>
    <row r="30" spans="1:24" ht="25.5" customHeight="1" x14ac:dyDescent="0.2">
      <c r="A30" s="531">
        <v>8</v>
      </c>
      <c r="B30" s="445" t="s">
        <v>211</v>
      </c>
      <c r="C30" s="445"/>
      <c r="D30" s="445"/>
      <c r="E30" s="446" t="s">
        <v>241</v>
      </c>
      <c r="F30" s="446"/>
      <c r="G30" s="447"/>
      <c r="H30" s="471">
        <f>SUM(H8,H11,H15,H18,H21,H24,H27)</f>
        <v>0</v>
      </c>
      <c r="I30" s="472"/>
      <c r="J30" s="473"/>
      <c r="K30" s="548">
        <f>SUM(K8,K11,K15,K18,K21,K24,K27)</f>
        <v>0</v>
      </c>
      <c r="L30" s="549"/>
      <c r="M30" s="548">
        <f>SUM(M8,M11,M15,M18,M21,M24,M27)</f>
        <v>0</v>
      </c>
      <c r="N30" s="549"/>
      <c r="O30" s="459">
        <v>5</v>
      </c>
      <c r="P30" s="445" t="s">
        <v>212</v>
      </c>
      <c r="Q30" s="445"/>
      <c r="R30" s="445"/>
      <c r="S30" s="446" t="s">
        <v>241</v>
      </c>
      <c r="T30" s="446"/>
      <c r="U30" s="447"/>
      <c r="V30" s="513">
        <f>SUM(V11)</f>
        <v>0</v>
      </c>
      <c r="W30" s="514"/>
      <c r="X30" s="515"/>
    </row>
    <row r="31" spans="1:24" ht="25.5" customHeight="1" x14ac:dyDescent="0.2">
      <c r="A31" s="531"/>
      <c r="B31" s="445"/>
      <c r="C31" s="445"/>
      <c r="D31" s="445"/>
      <c r="E31" s="505" t="s">
        <v>265</v>
      </c>
      <c r="F31" s="505"/>
      <c r="G31" s="506"/>
      <c r="H31" s="442">
        <f>SUM(H12,H16,H19,H22,H25,H28)</f>
        <v>0</v>
      </c>
      <c r="I31" s="443"/>
      <c r="J31" s="444"/>
      <c r="K31" s="550">
        <f>SUM(K12,K16,K19,K22,K25,K28)</f>
        <v>0</v>
      </c>
      <c r="L31" s="478"/>
      <c r="M31" s="550">
        <f>SUM(M12,M16,M19,M22,M25,M28)</f>
        <v>0</v>
      </c>
      <c r="N31" s="478"/>
      <c r="O31" s="460"/>
      <c r="P31" s="445"/>
      <c r="Q31" s="445"/>
      <c r="R31" s="445"/>
      <c r="S31" s="505" t="s">
        <v>265</v>
      </c>
      <c r="T31" s="505"/>
      <c r="U31" s="506"/>
      <c r="V31" s="442">
        <f>SUM(V15,V21,V27)</f>
        <v>0</v>
      </c>
      <c r="W31" s="443"/>
      <c r="X31" s="444"/>
    </row>
    <row r="32" spans="1:24" ht="25.5" customHeight="1" x14ac:dyDescent="0.2">
      <c r="A32" s="531"/>
      <c r="B32" s="445"/>
      <c r="C32" s="445"/>
      <c r="D32" s="445"/>
      <c r="E32" s="505" t="s">
        <v>266</v>
      </c>
      <c r="F32" s="505"/>
      <c r="G32" s="506"/>
      <c r="H32" s="442">
        <f>SUM(H13,H14,H17,H20,H23,H26,H29)</f>
        <v>0</v>
      </c>
      <c r="I32" s="443"/>
      <c r="J32" s="444"/>
      <c r="K32" s="550">
        <f>SUM(K13,K14,K17,K20,K23,K26,K29)</f>
        <v>0</v>
      </c>
      <c r="L32" s="478"/>
      <c r="M32" s="550">
        <f>SUM(M13,M14,M17,M20,M23,M26,M29)</f>
        <v>0</v>
      </c>
      <c r="N32" s="478"/>
      <c r="O32" s="460"/>
      <c r="P32" s="445"/>
      <c r="Q32" s="445"/>
      <c r="R32" s="445"/>
      <c r="S32" s="505" t="s">
        <v>266</v>
      </c>
      <c r="T32" s="505"/>
      <c r="U32" s="506"/>
      <c r="V32" s="442">
        <f>SUM(V18,V24)</f>
        <v>0</v>
      </c>
      <c r="W32" s="443"/>
      <c r="X32" s="444"/>
    </row>
    <row r="33" spans="1:24" ht="15" customHeight="1" x14ac:dyDescent="0.2">
      <c r="A33" s="551" t="s">
        <v>213</v>
      </c>
      <c r="B33" s="552"/>
      <c r="C33" s="552"/>
      <c r="D33" s="553"/>
      <c r="E33" s="557" t="s">
        <v>214</v>
      </c>
      <c r="F33" s="557"/>
      <c r="G33" s="558"/>
      <c r="H33" s="559" t="str">
        <f>IF(H30="","",IF(SUM(H30,H31,H32)=SUM(V30,V31,V32),"",(SUM(H30,H31,H32)-SUM(V30,V31,V32))))</f>
        <v/>
      </c>
      <c r="I33" s="559"/>
      <c r="J33" s="559"/>
      <c r="K33" s="559"/>
      <c r="L33" s="559"/>
      <c r="M33" s="559"/>
      <c r="N33" s="559"/>
      <c r="O33" s="559"/>
      <c r="P33" s="559"/>
      <c r="Q33" s="559"/>
      <c r="R33" s="559"/>
      <c r="S33" s="559"/>
      <c r="T33" s="559"/>
      <c r="U33" s="559"/>
      <c r="V33" s="559"/>
      <c r="W33" s="559"/>
      <c r="X33" s="560"/>
    </row>
    <row r="34" spans="1:24" ht="15" customHeight="1" x14ac:dyDescent="0.2">
      <c r="A34" s="554"/>
      <c r="B34" s="555"/>
      <c r="C34" s="555"/>
      <c r="D34" s="556"/>
      <c r="E34" s="561" t="s">
        <v>215</v>
      </c>
      <c r="F34" s="561"/>
      <c r="G34" s="562"/>
      <c r="H34" s="559" t="str">
        <f>IF(H30="","",IF((H32=V32),"",(H32-V32)))</f>
        <v/>
      </c>
      <c r="I34" s="559"/>
      <c r="J34" s="559"/>
      <c r="K34" s="559"/>
      <c r="L34" s="559"/>
      <c r="M34" s="559"/>
      <c r="N34" s="559"/>
      <c r="O34" s="559"/>
      <c r="P34" s="559"/>
      <c r="Q34" s="559"/>
      <c r="R34" s="559"/>
      <c r="S34" s="559"/>
      <c r="T34" s="559"/>
      <c r="U34" s="559"/>
      <c r="V34" s="559"/>
      <c r="W34" s="559"/>
      <c r="X34" s="560"/>
    </row>
    <row r="35" spans="1:24" ht="15" customHeight="1" x14ac:dyDescent="0.2">
      <c r="A35" s="448" t="s">
        <v>94</v>
      </c>
      <c r="B35" s="449"/>
      <c r="C35" s="449"/>
      <c r="D35" s="449"/>
      <c r="E35" s="449"/>
      <c r="F35" s="449"/>
      <c r="G35" s="449"/>
      <c r="H35" s="449"/>
      <c r="I35" s="449"/>
      <c r="J35" s="449"/>
      <c r="K35" s="449"/>
      <c r="L35" s="449"/>
      <c r="M35" s="449"/>
      <c r="N35" s="449"/>
      <c r="O35" s="449"/>
      <c r="P35" s="449"/>
      <c r="Q35" s="449"/>
      <c r="R35" s="449"/>
      <c r="S35" s="449"/>
      <c r="T35" s="449"/>
      <c r="U35" s="449"/>
      <c r="V35" s="449"/>
      <c r="W35" s="449"/>
      <c r="X35" s="450"/>
    </row>
    <row r="36" spans="1:24" ht="25.5" customHeight="1" x14ac:dyDescent="0.2">
      <c r="A36" s="474">
        <v>9</v>
      </c>
      <c r="B36" s="516" t="s">
        <v>201</v>
      </c>
      <c r="C36" s="516"/>
      <c r="D36" s="516"/>
      <c r="E36" s="446" t="s">
        <v>241</v>
      </c>
      <c r="F36" s="446"/>
      <c r="G36" s="447"/>
      <c r="H36" s="471">
        <f>SUM('Budget Detail-Personnel'!M35:N35)</f>
        <v>0</v>
      </c>
      <c r="I36" s="472"/>
      <c r="J36" s="473"/>
      <c r="K36" s="502"/>
      <c r="L36" s="503"/>
      <c r="M36" s="504"/>
      <c r="N36" s="503"/>
      <c r="O36" s="458">
        <v>6</v>
      </c>
      <c r="P36" s="486" t="s">
        <v>242</v>
      </c>
      <c r="Q36" s="486"/>
      <c r="R36" s="486"/>
      <c r="S36" s="446" t="s">
        <v>241</v>
      </c>
      <c r="T36" s="446"/>
      <c r="U36" s="447"/>
      <c r="V36" s="462">
        <f>SUM('Budget Detail-Personnel'!M35:N35,'Budget Detail-Vol Exp'!M21:N21,'Budget Detail-LowerTierSubaward'!O20:P20,'Budget Detail-Space'!O21:P21,'Budget Detail-Other Costs'!O36:P36)</f>
        <v>0</v>
      </c>
      <c r="W36" s="463"/>
      <c r="X36" s="464"/>
    </row>
    <row r="37" spans="1:24" ht="25.5" customHeight="1" x14ac:dyDescent="0.2">
      <c r="A37" s="474"/>
      <c r="B37" s="516"/>
      <c r="C37" s="516"/>
      <c r="D37" s="516"/>
      <c r="E37" s="505" t="s">
        <v>265</v>
      </c>
      <c r="F37" s="505"/>
      <c r="G37" s="506"/>
      <c r="H37" s="442">
        <f>SUM('Budget Detail-Personnel'!O35:P35,'Budget Detail-Personnel'!S35:T35,'Budget Detail-Personnel'!W35:X35)</f>
        <v>0</v>
      </c>
      <c r="I37" s="443"/>
      <c r="J37" s="444"/>
      <c r="K37" s="507"/>
      <c r="L37" s="508"/>
      <c r="M37" s="523"/>
      <c r="N37" s="508"/>
      <c r="O37" s="458"/>
      <c r="P37" s="486"/>
      <c r="Q37" s="486"/>
      <c r="R37" s="486"/>
      <c r="S37" s="446"/>
      <c r="T37" s="446"/>
      <c r="U37" s="447"/>
      <c r="V37" s="465"/>
      <c r="W37" s="466"/>
      <c r="X37" s="467"/>
    </row>
    <row r="38" spans="1:24" ht="25.5" customHeight="1" x14ac:dyDescent="0.2">
      <c r="A38" s="474"/>
      <c r="B38" s="516"/>
      <c r="C38" s="516"/>
      <c r="D38" s="516"/>
      <c r="E38" s="505" t="s">
        <v>266</v>
      </c>
      <c r="F38" s="505"/>
      <c r="G38" s="506"/>
      <c r="H38" s="442">
        <f>SUM('Budget Detail-Personnel'!Q35:R35,'Budget Detail-Personnel'!U35:V35)</f>
        <v>0</v>
      </c>
      <c r="I38" s="443"/>
      <c r="J38" s="444"/>
      <c r="K38" s="475"/>
      <c r="L38" s="476"/>
      <c r="M38" s="512"/>
      <c r="N38" s="476"/>
      <c r="O38" s="458"/>
      <c r="P38" s="486"/>
      <c r="Q38" s="486"/>
      <c r="R38" s="486"/>
      <c r="S38" s="446"/>
      <c r="T38" s="446"/>
      <c r="U38" s="447"/>
      <c r="V38" s="465"/>
      <c r="W38" s="466"/>
      <c r="X38" s="467"/>
    </row>
    <row r="39" spans="1:24" ht="25.5" customHeight="1" x14ac:dyDescent="0.2">
      <c r="A39" s="69">
        <v>10</v>
      </c>
      <c r="B39" s="516" t="s">
        <v>202</v>
      </c>
      <c r="C39" s="516"/>
      <c r="D39" s="516"/>
      <c r="E39" s="505" t="s">
        <v>266</v>
      </c>
      <c r="F39" s="505"/>
      <c r="G39" s="506"/>
      <c r="H39" s="442">
        <f>SUM('Budget Detail-Volunteers'!P22:Q22,'Budget Detail-Volunteers'!R22:S22)</f>
        <v>0</v>
      </c>
      <c r="I39" s="443"/>
      <c r="J39" s="444"/>
      <c r="K39" s="475"/>
      <c r="L39" s="476"/>
      <c r="M39" s="512"/>
      <c r="N39" s="476"/>
      <c r="O39" s="458"/>
      <c r="P39" s="486"/>
      <c r="Q39" s="486"/>
      <c r="R39" s="486"/>
      <c r="S39" s="446"/>
      <c r="T39" s="446"/>
      <c r="U39" s="447"/>
      <c r="V39" s="468"/>
      <c r="W39" s="469"/>
      <c r="X39" s="470"/>
    </row>
    <row r="40" spans="1:24" ht="25.5" customHeight="1" x14ac:dyDescent="0.2">
      <c r="A40" s="474">
        <v>11</v>
      </c>
      <c r="B40" s="516" t="s">
        <v>203</v>
      </c>
      <c r="C40" s="516"/>
      <c r="D40" s="516"/>
      <c r="E40" s="446" t="s">
        <v>241</v>
      </c>
      <c r="F40" s="446"/>
      <c r="G40" s="447"/>
      <c r="H40" s="471">
        <f>SUM('Budget Detail-Vol Exp'!M21:N21)</f>
        <v>0</v>
      </c>
      <c r="I40" s="472"/>
      <c r="J40" s="473"/>
      <c r="K40" s="502"/>
      <c r="L40" s="503"/>
      <c r="M40" s="504"/>
      <c r="N40" s="503"/>
      <c r="O40" s="459">
        <v>7</v>
      </c>
      <c r="P40" s="487" t="s">
        <v>204</v>
      </c>
      <c r="Q40" s="488"/>
      <c r="R40" s="489"/>
      <c r="S40" s="496" t="s">
        <v>265</v>
      </c>
      <c r="T40" s="497"/>
      <c r="U40" s="497"/>
      <c r="V40" s="452">
        <f>SUM('Budget Detail-Personnel'!O35:P35,'Budget Detail-Vol Exp'!O21:P21,'Budget Detail-LowerTierSubaward'!Q20:R20,'Budget Detail-Space'!Q21:R21,'Budget Detail-Other Costs'!Q36:R36)</f>
        <v>0</v>
      </c>
      <c r="W40" s="453"/>
      <c r="X40" s="454"/>
    </row>
    <row r="41" spans="1:24" ht="25.5" customHeight="1" x14ac:dyDescent="0.2">
      <c r="A41" s="474"/>
      <c r="B41" s="516"/>
      <c r="C41" s="516"/>
      <c r="D41" s="516"/>
      <c r="E41" s="505" t="s">
        <v>265</v>
      </c>
      <c r="F41" s="505"/>
      <c r="G41" s="506"/>
      <c r="H41" s="442">
        <f>SUM('Budget Detail-Vol Exp'!O21:P21,'Budget Detail-Vol Exp'!S21:T21,'Budget Detail-Vol Exp'!W21:X21)</f>
        <v>0</v>
      </c>
      <c r="I41" s="443"/>
      <c r="J41" s="444"/>
      <c r="K41" s="507"/>
      <c r="L41" s="508"/>
      <c r="M41" s="523"/>
      <c r="N41" s="508"/>
      <c r="O41" s="460"/>
      <c r="P41" s="490"/>
      <c r="Q41" s="491"/>
      <c r="R41" s="492"/>
      <c r="S41" s="498"/>
      <c r="T41" s="499"/>
      <c r="U41" s="499"/>
      <c r="V41" s="455"/>
      <c r="W41" s="456"/>
      <c r="X41" s="457"/>
    </row>
    <row r="42" spans="1:24" ht="25.5" customHeight="1" x14ac:dyDescent="0.2">
      <c r="A42" s="474"/>
      <c r="B42" s="516"/>
      <c r="C42" s="516"/>
      <c r="D42" s="516"/>
      <c r="E42" s="505" t="s">
        <v>266</v>
      </c>
      <c r="F42" s="505"/>
      <c r="G42" s="506"/>
      <c r="H42" s="442">
        <f>SUM('Budget Detail-Vol Exp'!Q21:R21,'Budget Detail-Vol Exp'!U21:V21)</f>
        <v>0</v>
      </c>
      <c r="I42" s="443"/>
      <c r="J42" s="444"/>
      <c r="K42" s="475"/>
      <c r="L42" s="476"/>
      <c r="M42" s="512"/>
      <c r="N42" s="476"/>
      <c r="O42" s="460"/>
      <c r="P42" s="490"/>
      <c r="Q42" s="491"/>
      <c r="R42" s="492"/>
      <c r="S42" s="500"/>
      <c r="T42" s="501"/>
      <c r="U42" s="501"/>
      <c r="V42" s="509"/>
      <c r="W42" s="510"/>
      <c r="X42" s="511"/>
    </row>
    <row r="43" spans="1:24" ht="25.5" customHeight="1" x14ac:dyDescent="0.2">
      <c r="A43" s="531">
        <v>12</v>
      </c>
      <c r="B43" s="532" t="s">
        <v>205</v>
      </c>
      <c r="C43" s="532"/>
      <c r="D43" s="532"/>
      <c r="E43" s="446" t="s">
        <v>241</v>
      </c>
      <c r="F43" s="446"/>
      <c r="G43" s="447"/>
      <c r="H43" s="471">
        <f>SUM('Budget Detail-LowerTierSubaward'!O20:P20)</f>
        <v>0</v>
      </c>
      <c r="I43" s="472"/>
      <c r="J43" s="473"/>
      <c r="K43" s="524"/>
      <c r="L43" s="525"/>
      <c r="M43" s="528"/>
      <c r="N43" s="525"/>
      <c r="O43" s="460"/>
      <c r="P43" s="490"/>
      <c r="Q43" s="491"/>
      <c r="R43" s="492"/>
      <c r="S43" s="496" t="s">
        <v>266</v>
      </c>
      <c r="T43" s="497"/>
      <c r="U43" s="497"/>
      <c r="V43" s="452">
        <f>SUM('Budget Detail-Personnel'!Q35:R35,'Budget Detail-Volunteers'!P22:Q22,'Budget Detail-Vol Exp'!Q21:R21,'Budget Detail-LowerTierSubaward'!S20:T20,'Budget Detail-Space'!S21:T21,'Budget Detail-Other Costs'!S36:T36)</f>
        <v>0</v>
      </c>
      <c r="W43" s="453"/>
      <c r="X43" s="454"/>
    </row>
    <row r="44" spans="1:24" ht="25.5" customHeight="1" x14ac:dyDescent="0.2">
      <c r="A44" s="531"/>
      <c r="B44" s="532"/>
      <c r="C44" s="532"/>
      <c r="D44" s="532"/>
      <c r="E44" s="505" t="s">
        <v>265</v>
      </c>
      <c r="F44" s="505"/>
      <c r="G44" s="506"/>
      <c r="H44" s="442">
        <f>SUM('Budget Detail-LowerTierSubaward'!Q20:R20,'Budget Detail-LowerTierSubaward'!U20:V20,'Budget Detail-LowerTierSubaward'!Y20:Z20)</f>
        <v>0</v>
      </c>
      <c r="I44" s="443"/>
      <c r="J44" s="444"/>
      <c r="K44" s="475"/>
      <c r="L44" s="476"/>
      <c r="M44" s="512"/>
      <c r="N44" s="476"/>
      <c r="O44" s="460"/>
      <c r="P44" s="490"/>
      <c r="Q44" s="491"/>
      <c r="R44" s="492"/>
      <c r="S44" s="498"/>
      <c r="T44" s="499"/>
      <c r="U44" s="499"/>
      <c r="V44" s="455"/>
      <c r="W44" s="456"/>
      <c r="X44" s="457"/>
    </row>
    <row r="45" spans="1:24" ht="25.5" customHeight="1" x14ac:dyDescent="0.2">
      <c r="A45" s="531"/>
      <c r="B45" s="532"/>
      <c r="C45" s="532"/>
      <c r="D45" s="532"/>
      <c r="E45" s="505" t="s">
        <v>266</v>
      </c>
      <c r="F45" s="505"/>
      <c r="G45" s="506"/>
      <c r="H45" s="442">
        <f>SUM('Budget Detail-LowerTierSubaward'!S20:T20,'Budget Detail-LowerTierSubaward'!W20:X20)</f>
        <v>0</v>
      </c>
      <c r="I45" s="443"/>
      <c r="J45" s="444"/>
      <c r="K45" s="475"/>
      <c r="L45" s="476"/>
      <c r="M45" s="512"/>
      <c r="N45" s="476"/>
      <c r="O45" s="461"/>
      <c r="P45" s="493"/>
      <c r="Q45" s="494"/>
      <c r="R45" s="495"/>
      <c r="S45" s="500"/>
      <c r="T45" s="501"/>
      <c r="U45" s="501"/>
      <c r="V45" s="509"/>
      <c r="W45" s="510"/>
      <c r="X45" s="511"/>
    </row>
    <row r="46" spans="1:24" ht="25.5" customHeight="1" x14ac:dyDescent="0.2">
      <c r="A46" s="531">
        <v>13</v>
      </c>
      <c r="B46" s="516" t="s">
        <v>206</v>
      </c>
      <c r="C46" s="516"/>
      <c r="D46" s="516"/>
      <c r="E46" s="446" t="s">
        <v>241</v>
      </c>
      <c r="F46" s="446"/>
      <c r="G46" s="447"/>
      <c r="H46" s="471">
        <f>SUM('Budget Detail-Space'!O21:P21)</f>
        <v>0</v>
      </c>
      <c r="I46" s="472"/>
      <c r="J46" s="473"/>
      <c r="K46" s="524"/>
      <c r="L46" s="525"/>
      <c r="M46" s="528"/>
      <c r="N46" s="525"/>
      <c r="O46" s="459">
        <v>8</v>
      </c>
      <c r="P46" s="487" t="s">
        <v>207</v>
      </c>
      <c r="Q46" s="488"/>
      <c r="R46" s="489"/>
      <c r="S46" s="496" t="s">
        <v>265</v>
      </c>
      <c r="T46" s="497"/>
      <c r="U46" s="529"/>
      <c r="V46" s="452">
        <f>SUM('Budget Detail-Personnel'!S35:T35,'Budget Detail-Vol Exp'!S21:T21,'Budget Detail-LowerTierSubaward'!U20:V20,'Budget Detail-Space'!U21:V21,'Budget Detail-Other Costs'!U36:V36)</f>
        <v>0</v>
      </c>
      <c r="W46" s="453"/>
      <c r="X46" s="454"/>
    </row>
    <row r="47" spans="1:24" ht="25.5" customHeight="1" x14ac:dyDescent="0.2">
      <c r="A47" s="531"/>
      <c r="B47" s="516"/>
      <c r="C47" s="516"/>
      <c r="D47" s="516"/>
      <c r="E47" s="505" t="s">
        <v>265</v>
      </c>
      <c r="F47" s="505"/>
      <c r="G47" s="506"/>
      <c r="H47" s="442">
        <f>SUM('Budget Detail-Space'!Q21:R21,'Budget Detail-Space'!U21:V21,'Budget Detail-Space'!Y21:Z21)</f>
        <v>0</v>
      </c>
      <c r="I47" s="443"/>
      <c r="J47" s="444"/>
      <c r="K47" s="475"/>
      <c r="L47" s="476"/>
      <c r="M47" s="512"/>
      <c r="N47" s="476"/>
      <c r="O47" s="460"/>
      <c r="P47" s="490"/>
      <c r="Q47" s="491"/>
      <c r="R47" s="492"/>
      <c r="S47" s="498"/>
      <c r="T47" s="499"/>
      <c r="U47" s="530"/>
      <c r="V47" s="455"/>
      <c r="W47" s="456"/>
      <c r="X47" s="457"/>
    </row>
    <row r="48" spans="1:24" ht="30" customHeight="1" x14ac:dyDescent="0.2">
      <c r="A48" s="531"/>
      <c r="B48" s="516"/>
      <c r="C48" s="516"/>
      <c r="D48" s="516"/>
      <c r="E48" s="505" t="s">
        <v>266</v>
      </c>
      <c r="F48" s="505"/>
      <c r="G48" s="506"/>
      <c r="H48" s="442">
        <f>SUM('Budget Detail-Space'!S21:T21,'Budget Detail-Space'!W21:X21)</f>
        <v>0</v>
      </c>
      <c r="I48" s="443"/>
      <c r="J48" s="444"/>
      <c r="K48" s="475"/>
      <c r="L48" s="476"/>
      <c r="M48" s="512"/>
      <c r="N48" s="476"/>
      <c r="O48" s="460"/>
      <c r="P48" s="490"/>
      <c r="Q48" s="491"/>
      <c r="R48" s="492"/>
      <c r="S48" s="506" t="s">
        <v>266</v>
      </c>
      <c r="T48" s="526"/>
      <c r="U48" s="527"/>
      <c r="V48" s="545">
        <f>SUM('Budget Detail-Personnel'!U35:V35,'Budget Detail-Volunteers'!R22:S22,'Budget Detail-Vol Exp'!U21:V21,'Budget Detail-LowerTierSubaward'!W20:X20,'Budget Detail-Space'!W21:X21,'Budget Detail-Other Costs'!W36:X36)</f>
        <v>0</v>
      </c>
      <c r="W48" s="546"/>
      <c r="X48" s="547"/>
    </row>
    <row r="49" spans="1:24" ht="25.5" customHeight="1" x14ac:dyDescent="0.2">
      <c r="A49" s="531">
        <v>14</v>
      </c>
      <c r="B49" s="532" t="s">
        <v>209</v>
      </c>
      <c r="C49" s="532"/>
      <c r="D49" s="532"/>
      <c r="E49" s="446" t="s">
        <v>241</v>
      </c>
      <c r="F49" s="446"/>
      <c r="G49" s="447"/>
      <c r="H49" s="471">
        <f>SUM('Budget Detail-Other Costs'!O36:P36)</f>
        <v>0</v>
      </c>
      <c r="I49" s="472"/>
      <c r="J49" s="473"/>
      <c r="K49" s="524"/>
      <c r="L49" s="525"/>
      <c r="M49" s="528"/>
      <c r="N49" s="525"/>
      <c r="O49" s="459">
        <v>9</v>
      </c>
      <c r="P49" s="487" t="s">
        <v>210</v>
      </c>
      <c r="Q49" s="488"/>
      <c r="R49" s="489"/>
      <c r="S49" s="496" t="s">
        <v>265</v>
      </c>
      <c r="T49" s="497"/>
      <c r="U49" s="497"/>
      <c r="V49" s="452">
        <f>SUM('Budget Detail-Personnel'!W35:X35,'Budget Detail-Vol Exp'!W21:X21,'Budget Detail-LowerTierSubaward'!Y20:Z20,'Budget Detail-Space'!Y21:Z21,'Budget Detail-Other Costs'!Y36:Z36)</f>
        <v>0</v>
      </c>
      <c r="W49" s="453"/>
      <c r="X49" s="454"/>
    </row>
    <row r="50" spans="1:24" ht="25.5" customHeight="1" x14ac:dyDescent="0.2">
      <c r="A50" s="531"/>
      <c r="B50" s="532"/>
      <c r="C50" s="532"/>
      <c r="D50" s="532"/>
      <c r="E50" s="505" t="s">
        <v>265</v>
      </c>
      <c r="F50" s="505"/>
      <c r="G50" s="506"/>
      <c r="H50" s="442">
        <f>SUM('Budget Detail-Other Costs'!Q36:R36,'Budget Detail-Other Costs'!U36:V36,'Budget Detail-Other Costs'!Y36:Z36)</f>
        <v>0</v>
      </c>
      <c r="I50" s="443"/>
      <c r="J50" s="444"/>
      <c r="K50" s="475"/>
      <c r="L50" s="476"/>
      <c r="M50" s="512"/>
      <c r="N50" s="476"/>
      <c r="O50" s="460"/>
      <c r="P50" s="490"/>
      <c r="Q50" s="491"/>
      <c r="R50" s="492"/>
      <c r="S50" s="498"/>
      <c r="T50" s="499"/>
      <c r="U50" s="499"/>
      <c r="V50" s="455"/>
      <c r="W50" s="456"/>
      <c r="X50" s="457"/>
    </row>
    <row r="51" spans="1:24" ht="25.5" customHeight="1" x14ac:dyDescent="0.2">
      <c r="A51" s="531"/>
      <c r="B51" s="532"/>
      <c r="C51" s="532"/>
      <c r="D51" s="532"/>
      <c r="E51" s="505" t="s">
        <v>266</v>
      </c>
      <c r="F51" s="505"/>
      <c r="G51" s="506"/>
      <c r="H51" s="442">
        <f>SUM('Budget Detail-Other Costs'!S36:T36,'Budget Detail-Other Costs'!W36:X36)</f>
        <v>0</v>
      </c>
      <c r="I51" s="443"/>
      <c r="J51" s="444"/>
      <c r="K51" s="475"/>
      <c r="L51" s="476"/>
      <c r="M51" s="512"/>
      <c r="N51" s="476"/>
      <c r="O51" s="461"/>
      <c r="P51" s="493"/>
      <c r="Q51" s="494"/>
      <c r="R51" s="495"/>
      <c r="S51" s="500"/>
      <c r="T51" s="501"/>
      <c r="U51" s="501"/>
      <c r="V51" s="509"/>
      <c r="W51" s="510"/>
      <c r="X51" s="511"/>
    </row>
    <row r="52" spans="1:24" ht="25.5" customHeight="1" x14ac:dyDescent="0.2">
      <c r="A52" s="531">
        <v>15</v>
      </c>
      <c r="B52" s="445" t="s">
        <v>216</v>
      </c>
      <c r="C52" s="445"/>
      <c r="D52" s="445"/>
      <c r="E52" s="446" t="s">
        <v>241</v>
      </c>
      <c r="F52" s="446"/>
      <c r="G52" s="447"/>
      <c r="H52" s="471">
        <f>SUM(H36,H40,H43,H46,H49)</f>
        <v>0</v>
      </c>
      <c r="I52" s="472"/>
      <c r="J52" s="473"/>
      <c r="K52" s="548">
        <f>SUM(K36,K40,K43,K46,K49)</f>
        <v>0</v>
      </c>
      <c r="L52" s="549"/>
      <c r="M52" s="571">
        <f>SUM(M36,M40,M43,M46,M49)</f>
        <v>0</v>
      </c>
      <c r="N52" s="549"/>
      <c r="O52" s="569">
        <v>10</v>
      </c>
      <c r="P52" s="570" t="s">
        <v>217</v>
      </c>
      <c r="Q52" s="570"/>
      <c r="R52" s="570"/>
      <c r="S52" s="446" t="s">
        <v>241</v>
      </c>
      <c r="T52" s="446"/>
      <c r="U52" s="447"/>
      <c r="V52" s="513">
        <f>SUM(V36)</f>
        <v>0</v>
      </c>
      <c r="W52" s="514"/>
      <c r="X52" s="515"/>
    </row>
    <row r="53" spans="1:24" ht="25.5" customHeight="1" x14ac:dyDescent="0.2">
      <c r="A53" s="531"/>
      <c r="B53" s="445"/>
      <c r="C53" s="445"/>
      <c r="D53" s="445"/>
      <c r="E53" s="505" t="s">
        <v>265</v>
      </c>
      <c r="F53" s="505"/>
      <c r="G53" s="506"/>
      <c r="H53" s="442">
        <f>SUM(H37,H41,H44,H47,H50)</f>
        <v>0</v>
      </c>
      <c r="I53" s="443"/>
      <c r="J53" s="444"/>
      <c r="K53" s="550">
        <f>SUM(K37,K41,K44,K47,,K50)</f>
        <v>0</v>
      </c>
      <c r="L53" s="478"/>
      <c r="M53" s="477">
        <f>SUM(M37,M41,M44,M47,M50)</f>
        <v>0</v>
      </c>
      <c r="N53" s="478"/>
      <c r="O53" s="569"/>
      <c r="P53" s="570"/>
      <c r="Q53" s="570"/>
      <c r="R53" s="570"/>
      <c r="S53" s="505" t="s">
        <v>265</v>
      </c>
      <c r="T53" s="505"/>
      <c r="U53" s="506"/>
      <c r="V53" s="442">
        <f>SUM(V40,V46,V49)</f>
        <v>0</v>
      </c>
      <c r="W53" s="443"/>
      <c r="X53" s="444"/>
    </row>
    <row r="54" spans="1:24" ht="25.5" customHeight="1" x14ac:dyDescent="0.2">
      <c r="A54" s="531"/>
      <c r="B54" s="445"/>
      <c r="C54" s="445"/>
      <c r="D54" s="445"/>
      <c r="E54" s="505" t="s">
        <v>266</v>
      </c>
      <c r="F54" s="505"/>
      <c r="G54" s="506"/>
      <c r="H54" s="442">
        <f>SUM(H38,H39,H42,H45,H48,H51)</f>
        <v>0</v>
      </c>
      <c r="I54" s="443"/>
      <c r="J54" s="444"/>
      <c r="K54" s="550">
        <f>SUM(K38,K39,K42,K45,K48,K51)</f>
        <v>0</v>
      </c>
      <c r="L54" s="478"/>
      <c r="M54" s="477">
        <f>SUM(M38,M39,M42,M45,M48,M51)</f>
        <v>0</v>
      </c>
      <c r="N54" s="478"/>
      <c r="O54" s="569"/>
      <c r="P54" s="570"/>
      <c r="Q54" s="570"/>
      <c r="R54" s="570"/>
      <c r="S54" s="505" t="s">
        <v>266</v>
      </c>
      <c r="T54" s="505"/>
      <c r="U54" s="506"/>
      <c r="V54" s="442">
        <f>SUM(V43,V48)</f>
        <v>0</v>
      </c>
      <c r="W54" s="443"/>
      <c r="X54" s="444"/>
    </row>
    <row r="55" spans="1:24" ht="15" customHeight="1" x14ac:dyDescent="0.2">
      <c r="A55" s="563" t="s">
        <v>213</v>
      </c>
      <c r="B55" s="564"/>
      <c r="C55" s="564"/>
      <c r="D55" s="565"/>
      <c r="E55" s="557" t="s">
        <v>214</v>
      </c>
      <c r="F55" s="557"/>
      <c r="G55" s="558"/>
      <c r="H55" s="559" t="str">
        <f>IF(H52="","",IF(SUM(H52,H53)=SUM(V52,V53),"",(SUM(H52,H53)-SUM(V52,V53))))</f>
        <v/>
      </c>
      <c r="I55" s="559"/>
      <c r="J55" s="559"/>
      <c r="K55" s="559"/>
      <c r="L55" s="559"/>
      <c r="M55" s="559"/>
      <c r="N55" s="559"/>
      <c r="O55" s="559"/>
      <c r="P55" s="559"/>
      <c r="Q55" s="559"/>
      <c r="R55" s="559"/>
      <c r="S55" s="559"/>
      <c r="T55" s="559"/>
      <c r="U55" s="559"/>
      <c r="V55" s="559"/>
      <c r="W55" s="559"/>
      <c r="X55" s="560"/>
    </row>
    <row r="56" spans="1:24" ht="15" customHeight="1" x14ac:dyDescent="0.2">
      <c r="A56" s="566"/>
      <c r="B56" s="567"/>
      <c r="C56" s="567"/>
      <c r="D56" s="568"/>
      <c r="E56" s="561" t="s">
        <v>215</v>
      </c>
      <c r="F56" s="561"/>
      <c r="G56" s="562"/>
      <c r="H56" s="559" t="str">
        <f>IF(H52="","",IF((H54=V54),"",(H54-V54)))</f>
        <v/>
      </c>
      <c r="I56" s="559"/>
      <c r="J56" s="559"/>
      <c r="K56" s="559"/>
      <c r="L56" s="559"/>
      <c r="M56" s="559"/>
      <c r="N56" s="559"/>
      <c r="O56" s="559"/>
      <c r="P56" s="559"/>
      <c r="Q56" s="559"/>
      <c r="R56" s="559"/>
      <c r="S56" s="559"/>
      <c r="T56" s="559"/>
      <c r="U56" s="559"/>
      <c r="V56" s="559"/>
      <c r="W56" s="559"/>
      <c r="X56" s="560"/>
    </row>
    <row r="57" spans="1:24" ht="15" customHeight="1" x14ac:dyDescent="0.2">
      <c r="A57" s="572" t="s">
        <v>62</v>
      </c>
      <c r="B57" s="124"/>
      <c r="C57" s="124"/>
      <c r="D57" s="124"/>
      <c r="E57" s="124"/>
      <c r="F57" s="124"/>
      <c r="G57" s="124"/>
      <c r="H57" s="124"/>
      <c r="I57" s="124"/>
      <c r="J57" s="124"/>
      <c r="K57" s="124"/>
      <c r="L57" s="124"/>
      <c r="M57" s="124"/>
      <c r="N57" s="124"/>
      <c r="O57" s="124"/>
      <c r="P57" s="124"/>
      <c r="Q57" s="124"/>
      <c r="R57" s="124"/>
      <c r="S57" s="124"/>
      <c r="T57" s="124"/>
      <c r="U57" s="124"/>
      <c r="V57" s="124"/>
      <c r="W57" s="124"/>
      <c r="X57" s="573"/>
    </row>
    <row r="58" spans="1:24" ht="25.5" customHeight="1" x14ac:dyDescent="0.2">
      <c r="A58" s="531">
        <v>16</v>
      </c>
      <c r="B58" s="574" t="s">
        <v>218</v>
      </c>
      <c r="C58" s="574"/>
      <c r="D58" s="574"/>
      <c r="E58" s="446" t="s">
        <v>241</v>
      </c>
      <c r="F58" s="446"/>
      <c r="G58" s="447"/>
      <c r="H58" s="471">
        <f>SUM(H30,H52)</f>
        <v>0</v>
      </c>
      <c r="I58" s="472"/>
      <c r="J58" s="473"/>
      <c r="K58" s="576">
        <f>SUM(K30,K52)</f>
        <v>0</v>
      </c>
      <c r="L58" s="577"/>
      <c r="M58" s="582">
        <f>SUM(M30,M52)</f>
        <v>0</v>
      </c>
      <c r="N58" s="577"/>
      <c r="O58" s="569">
        <v>11</v>
      </c>
      <c r="P58" s="575" t="s">
        <v>219</v>
      </c>
      <c r="Q58" s="575"/>
      <c r="R58" s="575"/>
      <c r="S58" s="446" t="s">
        <v>241</v>
      </c>
      <c r="T58" s="446"/>
      <c r="U58" s="447"/>
      <c r="V58" s="471">
        <f>SUM(V30,V52)</f>
        <v>0</v>
      </c>
      <c r="W58" s="472"/>
      <c r="X58" s="473"/>
    </row>
    <row r="59" spans="1:24" ht="25.5" customHeight="1" x14ac:dyDescent="0.2">
      <c r="A59" s="531"/>
      <c r="B59" s="574"/>
      <c r="C59" s="574"/>
      <c r="D59" s="574"/>
      <c r="E59" s="505" t="s">
        <v>265</v>
      </c>
      <c r="F59" s="505"/>
      <c r="G59" s="506"/>
      <c r="H59" s="442">
        <f>SUM(H31,H53)</f>
        <v>0</v>
      </c>
      <c r="I59" s="443"/>
      <c r="J59" s="444"/>
      <c r="K59" s="578">
        <f>SUM(K31,K53)</f>
        <v>0</v>
      </c>
      <c r="L59" s="579"/>
      <c r="M59" s="583">
        <f>SUM(M31,M53)</f>
        <v>0</v>
      </c>
      <c r="N59" s="579"/>
      <c r="O59" s="569"/>
      <c r="P59" s="575"/>
      <c r="Q59" s="575"/>
      <c r="R59" s="575"/>
      <c r="S59" s="505" t="s">
        <v>265</v>
      </c>
      <c r="T59" s="505"/>
      <c r="U59" s="506"/>
      <c r="V59" s="442">
        <f>SUM(V31,V53)</f>
        <v>0</v>
      </c>
      <c r="W59" s="443"/>
      <c r="X59" s="444"/>
    </row>
    <row r="60" spans="1:24" ht="25.5" customHeight="1" x14ac:dyDescent="0.2">
      <c r="A60" s="531"/>
      <c r="B60" s="574"/>
      <c r="C60" s="574"/>
      <c r="D60" s="574"/>
      <c r="E60" s="505" t="s">
        <v>266</v>
      </c>
      <c r="F60" s="505"/>
      <c r="G60" s="506"/>
      <c r="H60" s="442">
        <f>SUM(H32,H54)</f>
        <v>0</v>
      </c>
      <c r="I60" s="443"/>
      <c r="J60" s="444"/>
      <c r="K60" s="580">
        <f>SUM(K32,K54)</f>
        <v>0</v>
      </c>
      <c r="L60" s="581"/>
      <c r="M60" s="584">
        <f>SUM(M32,M54)</f>
        <v>0</v>
      </c>
      <c r="N60" s="581"/>
      <c r="O60" s="569"/>
      <c r="P60" s="575"/>
      <c r="Q60" s="575"/>
      <c r="R60" s="575"/>
      <c r="S60" s="505" t="s">
        <v>266</v>
      </c>
      <c r="T60" s="505"/>
      <c r="U60" s="506"/>
      <c r="V60" s="442">
        <f>SUM(V32,V54)</f>
        <v>0</v>
      </c>
      <c r="W60" s="443"/>
      <c r="X60" s="444"/>
    </row>
    <row r="61" spans="1:24" ht="30" customHeight="1" x14ac:dyDescent="0.2">
      <c r="A61" s="70">
        <v>17</v>
      </c>
      <c r="B61" s="593" t="s">
        <v>220</v>
      </c>
      <c r="C61" s="593"/>
      <c r="D61" s="593"/>
      <c r="E61" s="593"/>
      <c r="F61" s="593"/>
      <c r="G61" s="594"/>
      <c r="H61" s="597">
        <f>SUM(H58:I60)</f>
        <v>0</v>
      </c>
      <c r="I61" s="598"/>
      <c r="J61" s="599"/>
      <c r="K61" s="600">
        <f>SUM(K58:K60)</f>
        <v>0</v>
      </c>
      <c r="L61" s="601"/>
      <c r="M61" s="602">
        <f>SUM(M58:M60)</f>
        <v>0</v>
      </c>
      <c r="N61" s="601"/>
      <c r="O61" s="68">
        <v>12</v>
      </c>
      <c r="P61" s="595" t="s">
        <v>221</v>
      </c>
      <c r="Q61" s="595"/>
      <c r="R61" s="595"/>
      <c r="S61" s="595"/>
      <c r="T61" s="595"/>
      <c r="U61" s="596"/>
      <c r="V61" s="597">
        <f>SUM(V58:W60)</f>
        <v>0</v>
      </c>
      <c r="W61" s="598"/>
      <c r="X61" s="599"/>
    </row>
    <row r="62" spans="1:24" ht="24.95" customHeight="1" x14ac:dyDescent="0.2">
      <c r="A62" s="585" t="s">
        <v>213</v>
      </c>
      <c r="B62" s="586"/>
      <c r="C62" s="586"/>
      <c r="D62" s="586"/>
      <c r="E62" s="586"/>
      <c r="F62" s="586"/>
      <c r="G62" s="587"/>
      <c r="H62" s="559" t="str">
        <f>IF(H61=0,"",(H61-V61))</f>
        <v/>
      </c>
      <c r="I62" s="559"/>
      <c r="J62" s="559"/>
      <c r="K62" s="559"/>
      <c r="L62" s="559"/>
      <c r="M62" s="559"/>
      <c r="N62" s="559"/>
      <c r="O62" s="559"/>
      <c r="P62" s="559"/>
      <c r="Q62" s="559"/>
      <c r="R62" s="559"/>
      <c r="S62" s="559"/>
      <c r="T62" s="559"/>
      <c r="U62" s="559"/>
      <c r="V62" s="559"/>
      <c r="W62" s="559"/>
      <c r="X62" s="560"/>
    </row>
    <row r="63" spans="1:24" ht="24.95" customHeight="1" thickBot="1" x14ac:dyDescent="0.25">
      <c r="A63" s="588" t="s">
        <v>264</v>
      </c>
      <c r="B63" s="589"/>
      <c r="C63" s="589"/>
      <c r="D63" s="589"/>
      <c r="E63" s="589"/>
      <c r="F63" s="589"/>
      <c r="G63" s="590"/>
      <c r="H63" s="591" t="str">
        <f>IF(V11=0,"",IF((V15+V18+V40+V43+1)&lt;(0.25*(V11+V36)),"Match Not Met","Match Met"))</f>
        <v/>
      </c>
      <c r="I63" s="591"/>
      <c r="J63" s="591"/>
      <c r="K63" s="591"/>
      <c r="L63" s="591"/>
      <c r="M63" s="591"/>
      <c r="N63" s="591"/>
      <c r="O63" s="591"/>
      <c r="P63" s="591"/>
      <c r="Q63" s="591"/>
      <c r="R63" s="591"/>
      <c r="S63" s="591"/>
      <c r="T63" s="591"/>
      <c r="U63" s="591"/>
      <c r="V63" s="591"/>
      <c r="W63" s="591"/>
      <c r="X63" s="592"/>
    </row>
    <row r="65" spans="1:24" ht="13.15" customHeight="1" x14ac:dyDescent="0.2">
      <c r="A65" s="28" t="s">
        <v>222</v>
      </c>
    </row>
    <row r="66" spans="1:24" ht="16.899999999999999" customHeight="1" x14ac:dyDescent="0.2">
      <c r="A66" s="451" t="s">
        <v>223</v>
      </c>
      <c r="B66" s="451"/>
      <c r="C66" s="451"/>
      <c r="D66" s="451"/>
      <c r="E66" s="451"/>
      <c r="F66" s="451"/>
      <c r="G66" s="451"/>
      <c r="H66" s="451"/>
      <c r="I66" s="451"/>
      <c r="J66" s="451"/>
      <c r="K66" s="451"/>
      <c r="L66" s="451"/>
      <c r="M66" s="451"/>
      <c r="N66" s="451"/>
      <c r="O66" s="451"/>
      <c r="P66" s="451"/>
      <c r="Q66" s="451"/>
      <c r="R66" s="451"/>
      <c r="S66" s="451"/>
      <c r="T66" s="451"/>
      <c r="U66" s="451"/>
      <c r="V66" s="451"/>
      <c r="W66" s="451"/>
      <c r="X66" s="451"/>
    </row>
  </sheetData>
  <sheetProtection algorithmName="SHA-512" hashValue="4y1xPIs1hRRHHYzySzIuAELqRqmdw37s3X//KZ6ViGbkWRNpS3NOlebuudL60k4PmKTRq28JRuNXHDDTRXYmjw==" saltValue="73e99x9ud2+TH3S6e7ZkIg==" spinCount="100000" sheet="1" selectLockedCells="1"/>
  <mergeCells count="311">
    <mergeCell ref="H19:J19"/>
    <mergeCell ref="H20:J20"/>
    <mergeCell ref="K23:L23"/>
    <mergeCell ref="M23:N23"/>
    <mergeCell ref="K22:L22"/>
    <mergeCell ref="M22:N22"/>
    <mergeCell ref="K21:L21"/>
    <mergeCell ref="M21:N21"/>
    <mergeCell ref="K29:L29"/>
    <mergeCell ref="M29:N29"/>
    <mergeCell ref="M28:N28"/>
    <mergeCell ref="K28:L28"/>
    <mergeCell ref="K26:L26"/>
    <mergeCell ref="M26:N26"/>
    <mergeCell ref="H27:J27"/>
    <mergeCell ref="H28:J28"/>
    <mergeCell ref="H29:J29"/>
    <mergeCell ref="F2:X2"/>
    <mergeCell ref="F1:X1"/>
    <mergeCell ref="F3:X3"/>
    <mergeCell ref="F4:M4"/>
    <mergeCell ref="V4:X4"/>
    <mergeCell ref="N4:P4"/>
    <mergeCell ref="Q4:U4"/>
    <mergeCell ref="F5:X5"/>
    <mergeCell ref="E23:G23"/>
    <mergeCell ref="E19:G19"/>
    <mergeCell ref="E20:G20"/>
    <mergeCell ref="S18:U20"/>
    <mergeCell ref="V9:X9"/>
    <mergeCell ref="H11:J11"/>
    <mergeCell ref="H12:J12"/>
    <mergeCell ref="H13:J13"/>
    <mergeCell ref="O11:O14"/>
    <mergeCell ref="O15:O20"/>
    <mergeCell ref="O21:O26"/>
    <mergeCell ref="K9:L9"/>
    <mergeCell ref="M9:N9"/>
    <mergeCell ref="V8:X8"/>
    <mergeCell ref="H9:J9"/>
    <mergeCell ref="V18:X20"/>
    <mergeCell ref="A62:G62"/>
    <mergeCell ref="H62:X62"/>
    <mergeCell ref="A63:G63"/>
    <mergeCell ref="H63:X63"/>
    <mergeCell ref="E60:G60"/>
    <mergeCell ref="S60:U60"/>
    <mergeCell ref="B61:G61"/>
    <mergeCell ref="P61:U61"/>
    <mergeCell ref="H61:J61"/>
    <mergeCell ref="K61:L61"/>
    <mergeCell ref="M61:N61"/>
    <mergeCell ref="V61:X61"/>
    <mergeCell ref="E59:G59"/>
    <mergeCell ref="S59:U59"/>
    <mergeCell ref="A57:X57"/>
    <mergeCell ref="A58:A60"/>
    <mergeCell ref="B58:D60"/>
    <mergeCell ref="E58:G58"/>
    <mergeCell ref="O58:O60"/>
    <mergeCell ref="P58:R60"/>
    <mergeCell ref="S58:U58"/>
    <mergeCell ref="H58:J58"/>
    <mergeCell ref="H59:J59"/>
    <mergeCell ref="H60:J60"/>
    <mergeCell ref="K58:L58"/>
    <mergeCell ref="K59:L59"/>
    <mergeCell ref="K60:L60"/>
    <mergeCell ref="M58:N58"/>
    <mergeCell ref="M59:N59"/>
    <mergeCell ref="M60:N60"/>
    <mergeCell ref="V58:X58"/>
    <mergeCell ref="V59:X59"/>
    <mergeCell ref="V60:X60"/>
    <mergeCell ref="H52:J52"/>
    <mergeCell ref="S54:U54"/>
    <mergeCell ref="A55:D56"/>
    <mergeCell ref="E55:G55"/>
    <mergeCell ref="H55:X55"/>
    <mergeCell ref="E56:G56"/>
    <mergeCell ref="H56:X56"/>
    <mergeCell ref="S52:U52"/>
    <mergeCell ref="E53:G53"/>
    <mergeCell ref="S53:U53"/>
    <mergeCell ref="A52:A54"/>
    <mergeCell ref="B52:D54"/>
    <mergeCell ref="E52:G52"/>
    <mergeCell ref="O52:O54"/>
    <mergeCell ref="P52:R54"/>
    <mergeCell ref="E54:G54"/>
    <mergeCell ref="H53:J53"/>
    <mergeCell ref="H54:J54"/>
    <mergeCell ref="K53:L53"/>
    <mergeCell ref="V52:X52"/>
    <mergeCell ref="V54:X54"/>
    <mergeCell ref="K52:L52"/>
    <mergeCell ref="K54:L54"/>
    <mergeCell ref="M52:N52"/>
    <mergeCell ref="A49:A51"/>
    <mergeCell ref="B49:D51"/>
    <mergeCell ref="E49:G49"/>
    <mergeCell ref="S49:U51"/>
    <mergeCell ref="E50:G50"/>
    <mergeCell ref="E51:G51"/>
    <mergeCell ref="P49:R51"/>
    <mergeCell ref="H49:J49"/>
    <mergeCell ref="H50:J50"/>
    <mergeCell ref="H51:J51"/>
    <mergeCell ref="K51:L51"/>
    <mergeCell ref="M51:N51"/>
    <mergeCell ref="K50:L50"/>
    <mergeCell ref="M50:N50"/>
    <mergeCell ref="K49:L49"/>
    <mergeCell ref="M49:N49"/>
    <mergeCell ref="H46:J46"/>
    <mergeCell ref="H47:J47"/>
    <mergeCell ref="H48:J48"/>
    <mergeCell ref="E47:G47"/>
    <mergeCell ref="E48:G48"/>
    <mergeCell ref="A46:A48"/>
    <mergeCell ref="B46:D48"/>
    <mergeCell ref="E46:G46"/>
    <mergeCell ref="K48:L48"/>
    <mergeCell ref="K47:L47"/>
    <mergeCell ref="E42:G42"/>
    <mergeCell ref="K37:L37"/>
    <mergeCell ref="M37:N37"/>
    <mergeCell ref="S31:U31"/>
    <mergeCell ref="S32:U32"/>
    <mergeCell ref="A43:A45"/>
    <mergeCell ref="B43:D45"/>
    <mergeCell ref="E43:G43"/>
    <mergeCell ref="E37:G37"/>
    <mergeCell ref="E38:G38"/>
    <mergeCell ref="B39:D39"/>
    <mergeCell ref="E39:G39"/>
    <mergeCell ref="B40:D42"/>
    <mergeCell ref="E40:G40"/>
    <mergeCell ref="A36:A38"/>
    <mergeCell ref="B36:D38"/>
    <mergeCell ref="E44:G44"/>
    <mergeCell ref="E45:G45"/>
    <mergeCell ref="E41:G41"/>
    <mergeCell ref="A33:D34"/>
    <mergeCell ref="E33:G33"/>
    <mergeCell ref="H33:X33"/>
    <mergeCell ref="E34:G34"/>
    <mergeCell ref="H34:X34"/>
    <mergeCell ref="A30:A32"/>
    <mergeCell ref="B30:D32"/>
    <mergeCell ref="E30:G30"/>
    <mergeCell ref="O30:O32"/>
    <mergeCell ref="H30:J30"/>
    <mergeCell ref="K30:L30"/>
    <mergeCell ref="H31:J31"/>
    <mergeCell ref="H32:J32"/>
    <mergeCell ref="K32:L32"/>
    <mergeCell ref="M32:N32"/>
    <mergeCell ref="K31:L31"/>
    <mergeCell ref="M31:N31"/>
    <mergeCell ref="E31:G31"/>
    <mergeCell ref="E32:G32"/>
    <mergeCell ref="A27:A29"/>
    <mergeCell ref="B27:D29"/>
    <mergeCell ref="E27:G27"/>
    <mergeCell ref="S27:U29"/>
    <mergeCell ref="K27:L27"/>
    <mergeCell ref="M27:N27"/>
    <mergeCell ref="E28:G28"/>
    <mergeCell ref="E29:G29"/>
    <mergeCell ref="P27:R29"/>
    <mergeCell ref="O27:O29"/>
    <mergeCell ref="A24:A26"/>
    <mergeCell ref="B24:D26"/>
    <mergeCell ref="E24:G24"/>
    <mergeCell ref="H25:J25"/>
    <mergeCell ref="H26:J26"/>
    <mergeCell ref="V24:X26"/>
    <mergeCell ref="E25:G25"/>
    <mergeCell ref="E26:G26"/>
    <mergeCell ref="H24:J24"/>
    <mergeCell ref="S24:U26"/>
    <mergeCell ref="K24:L24"/>
    <mergeCell ref="M24:N24"/>
    <mergeCell ref="M25:N25"/>
    <mergeCell ref="K25:L25"/>
    <mergeCell ref="P21:R26"/>
    <mergeCell ref="S21:U23"/>
    <mergeCell ref="V21:X23"/>
    <mergeCell ref="V48:X48"/>
    <mergeCell ref="V49:X51"/>
    <mergeCell ref="V32:X32"/>
    <mergeCell ref="K38:L38"/>
    <mergeCell ref="M38:N38"/>
    <mergeCell ref="M39:N39"/>
    <mergeCell ref="K39:L39"/>
    <mergeCell ref="S15:U17"/>
    <mergeCell ref="P15:R20"/>
    <mergeCell ref="M43:N43"/>
    <mergeCell ref="K15:L15"/>
    <mergeCell ref="K20:L20"/>
    <mergeCell ref="M20:N20"/>
    <mergeCell ref="K19:L19"/>
    <mergeCell ref="M19:N19"/>
    <mergeCell ref="K18:L18"/>
    <mergeCell ref="M18:N18"/>
    <mergeCell ref="V15:X17"/>
    <mergeCell ref="V27:X29"/>
    <mergeCell ref="M30:N30"/>
    <mergeCell ref="A15:A17"/>
    <mergeCell ref="B15:D17"/>
    <mergeCell ref="E15:G15"/>
    <mergeCell ref="M15:N15"/>
    <mergeCell ref="A18:A20"/>
    <mergeCell ref="B18:D20"/>
    <mergeCell ref="E18:G18"/>
    <mergeCell ref="E22:G22"/>
    <mergeCell ref="E21:G21"/>
    <mergeCell ref="B21:D23"/>
    <mergeCell ref="A21:A23"/>
    <mergeCell ref="H21:J21"/>
    <mergeCell ref="H22:J22"/>
    <mergeCell ref="H23:J23"/>
    <mergeCell ref="K17:L17"/>
    <mergeCell ref="M17:N17"/>
    <mergeCell ref="K16:L16"/>
    <mergeCell ref="M16:N16"/>
    <mergeCell ref="E16:G16"/>
    <mergeCell ref="E17:G17"/>
    <mergeCell ref="H15:J15"/>
    <mergeCell ref="H16:J16"/>
    <mergeCell ref="H17:J17"/>
    <mergeCell ref="H18:J18"/>
    <mergeCell ref="M54:N54"/>
    <mergeCell ref="K41:L41"/>
    <mergeCell ref="M41:N41"/>
    <mergeCell ref="S43:U45"/>
    <mergeCell ref="K42:L42"/>
    <mergeCell ref="M42:N42"/>
    <mergeCell ref="K43:L43"/>
    <mergeCell ref="M48:N48"/>
    <mergeCell ref="M47:N47"/>
    <mergeCell ref="S48:U48"/>
    <mergeCell ref="K46:L46"/>
    <mergeCell ref="M46:N46"/>
    <mergeCell ref="P46:R48"/>
    <mergeCell ref="S46:U47"/>
    <mergeCell ref="A10:X10"/>
    <mergeCell ref="A11:A13"/>
    <mergeCell ref="B11:D13"/>
    <mergeCell ref="E11:G11"/>
    <mergeCell ref="S11:U14"/>
    <mergeCell ref="V11:X14"/>
    <mergeCell ref="P11:R14"/>
    <mergeCell ref="H14:J14"/>
    <mergeCell ref="B14:D14"/>
    <mergeCell ref="E14:G14"/>
    <mergeCell ref="K14:L14"/>
    <mergeCell ref="M14:N14"/>
    <mergeCell ref="K13:L13"/>
    <mergeCell ref="M13:N13"/>
    <mergeCell ref="E13:G13"/>
    <mergeCell ref="M12:N12"/>
    <mergeCell ref="A7:X7"/>
    <mergeCell ref="A8:G9"/>
    <mergeCell ref="H8:N8"/>
    <mergeCell ref="O8:U9"/>
    <mergeCell ref="P36:R39"/>
    <mergeCell ref="S36:U39"/>
    <mergeCell ref="P40:R45"/>
    <mergeCell ref="S40:U42"/>
    <mergeCell ref="H36:J36"/>
    <mergeCell ref="K36:L36"/>
    <mergeCell ref="M36:N36"/>
    <mergeCell ref="E12:G12"/>
    <mergeCell ref="K11:L11"/>
    <mergeCell ref="K12:L12"/>
    <mergeCell ref="M11:N11"/>
    <mergeCell ref="K40:L40"/>
    <mergeCell ref="M40:N40"/>
    <mergeCell ref="V43:X45"/>
    <mergeCell ref="V40:X42"/>
    <mergeCell ref="K45:L45"/>
    <mergeCell ref="M44:N44"/>
    <mergeCell ref="M45:N45"/>
    <mergeCell ref="V30:X30"/>
    <mergeCell ref="V31:X31"/>
    <mergeCell ref="V53:X53"/>
    <mergeCell ref="P30:R32"/>
    <mergeCell ref="S30:U30"/>
    <mergeCell ref="A35:X35"/>
    <mergeCell ref="A66:X66"/>
    <mergeCell ref="V46:X47"/>
    <mergeCell ref="O36:O39"/>
    <mergeCell ref="O40:O45"/>
    <mergeCell ref="O46:O48"/>
    <mergeCell ref="O49:O51"/>
    <mergeCell ref="V36:X39"/>
    <mergeCell ref="H37:J37"/>
    <mergeCell ref="H38:J38"/>
    <mergeCell ref="H39:J39"/>
    <mergeCell ref="H40:J40"/>
    <mergeCell ref="H41:J41"/>
    <mergeCell ref="H42:J42"/>
    <mergeCell ref="H43:J43"/>
    <mergeCell ref="H44:J44"/>
    <mergeCell ref="H45:J45"/>
    <mergeCell ref="E36:G36"/>
    <mergeCell ref="A40:A42"/>
    <mergeCell ref="K44:L44"/>
    <mergeCell ref="M53:N53"/>
  </mergeCells>
  <conditionalFormatting sqref="H63:J63 L63 N63:X63">
    <cfRule type="beginsWith" dxfId="17" priority="30" operator="beginsWith" text="Match Not Met">
      <formula>LEFT(H63,LEN("Match Not Met"))="Match Not Met"</formula>
    </cfRule>
  </conditionalFormatting>
  <conditionalFormatting sqref="H33:J33 L33 N33:X33">
    <cfRule type="expression" dxfId="16" priority="29">
      <formula>#REF!</formula>
    </cfRule>
  </conditionalFormatting>
  <conditionalFormatting sqref="H34:J34 L34 N34:X34">
    <cfRule type="expression" dxfId="15" priority="28">
      <formula>#REF!</formula>
    </cfRule>
  </conditionalFormatting>
  <conditionalFormatting sqref="H55:J55 L55 N55:X55">
    <cfRule type="expression" dxfId="14" priority="27">
      <formula>#REF!</formula>
    </cfRule>
  </conditionalFormatting>
  <conditionalFormatting sqref="H56:J56 L56 N56:X56">
    <cfRule type="expression" dxfId="13" priority="26">
      <formula>#REF!</formula>
    </cfRule>
  </conditionalFormatting>
  <conditionalFormatting sqref="H62:J62 L62 N62:X62">
    <cfRule type="expression" dxfId="12" priority="25">
      <formula>$H$58</formula>
    </cfRule>
  </conditionalFormatting>
  <conditionalFormatting sqref="K63">
    <cfRule type="beginsWith" dxfId="11" priority="24" operator="beginsWith" text="Match Not Met">
      <formula>LEFT(K63,LEN("Match Not Met"))="Match Not Met"</formula>
    </cfRule>
  </conditionalFormatting>
  <conditionalFormatting sqref="K33">
    <cfRule type="expression" dxfId="10" priority="23">
      <formula>#REF!</formula>
    </cfRule>
  </conditionalFormatting>
  <conditionalFormatting sqref="K34">
    <cfRule type="expression" dxfId="9" priority="22">
      <formula>#REF!</formula>
    </cfRule>
  </conditionalFormatting>
  <conditionalFormatting sqref="K55">
    <cfRule type="expression" dxfId="8" priority="21">
      <formula>#REF!</formula>
    </cfRule>
  </conditionalFormatting>
  <conditionalFormatting sqref="K56">
    <cfRule type="expression" dxfId="7" priority="20">
      <formula>#REF!</formula>
    </cfRule>
  </conditionalFormatting>
  <conditionalFormatting sqref="K62">
    <cfRule type="expression" dxfId="6" priority="19">
      <formula>$H$58</formula>
    </cfRule>
  </conditionalFormatting>
  <conditionalFormatting sqref="M63">
    <cfRule type="beginsWith" dxfId="5" priority="12" operator="beginsWith" text="Match Not Met">
      <formula>LEFT(M63,LEN("Match Not Met"))="Match Not Met"</formula>
    </cfRule>
  </conditionalFormatting>
  <conditionalFormatting sqref="M33">
    <cfRule type="expression" dxfId="4" priority="11">
      <formula>#REF!</formula>
    </cfRule>
  </conditionalFormatting>
  <conditionalFormatting sqref="M34">
    <cfRule type="expression" dxfId="3" priority="10">
      <formula>#REF!</formula>
    </cfRule>
  </conditionalFormatting>
  <conditionalFormatting sqref="M55">
    <cfRule type="expression" dxfId="2" priority="9">
      <formula>#REF!</formula>
    </cfRule>
  </conditionalFormatting>
  <conditionalFormatting sqref="M56">
    <cfRule type="expression" dxfId="1" priority="8">
      <formula>#REF!</formula>
    </cfRule>
  </conditionalFormatting>
  <conditionalFormatting sqref="M62">
    <cfRule type="expression" dxfId="0" priority="7">
      <formula>$H$58</formula>
    </cfRule>
  </conditionalFormatting>
  <printOptions horizontalCentered="1"/>
  <pageMargins left="0.25" right="0.25" top="0.25" bottom="0.5" header="0.25" footer="0.25"/>
  <pageSetup scale="67" orientation="landscape" r:id="rId1"/>
  <headerFooter>
    <oddFooter>&amp;LAppendix B (Required Forms), Exhibit 11 (Proposed Budget)&amp;RPage &amp;P</oddFooter>
  </headerFooter>
  <rowBreaks count="1" manualBreakCount="1">
    <brk id="34" max="2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f18e92bb-665b-4933-aa00-bb4ff319a07e" xsi:nil="true"/>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AD688E1-1095-4DA6-B37A-B918CC9A74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9A6D3C-3594-4091-9714-6E6F85A833D0}">
  <ds:schemaRefs>
    <ds:schemaRef ds:uri="http://schemas.microsoft.com/sharepoint/v3/contenttype/forms"/>
  </ds:schemaRefs>
</ds:datastoreItem>
</file>

<file path=customXml/itemProps3.xml><?xml version="1.0" encoding="utf-8"?>
<ds:datastoreItem xmlns:ds="http://schemas.openxmlformats.org/officeDocument/2006/customXml" ds:itemID="{8B9D57DB-5C9A-4EE0-89BB-08E1AD787F9D}">
  <ds:schemaRefs>
    <ds:schemaRef ds:uri="http://schemas.microsoft.com/office/2006/metadata/properties"/>
    <ds:schemaRef ds:uri="http://schemas.microsoft.com/office/infopath/2007/PartnerControls"/>
    <ds:schemaRef ds:uri="f18e92bb-665b-4933-aa00-bb4ff319a07e"/>
    <ds:schemaRef ds:uri="bf2920f7-6e42-4ee3-9f3f-c94b7af73a2a"/>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Cover Page</vt:lpstr>
      <vt:lpstr>Budget Detail-Personnel</vt:lpstr>
      <vt:lpstr>Budget Detail-Volunteers</vt:lpstr>
      <vt:lpstr>Budget Detail-Vol Exp</vt:lpstr>
      <vt:lpstr>Budget Detail-LowerTierSubaward</vt:lpstr>
      <vt:lpstr>Budget Detail-Space</vt:lpstr>
      <vt:lpstr>Budget Detail-Equipment</vt:lpstr>
      <vt:lpstr>Budget Detail-Other Costs</vt:lpstr>
      <vt:lpstr>Budget Summary</vt:lpstr>
      <vt:lpstr>'Budget Detail-Equipment'!Print_Area</vt:lpstr>
      <vt:lpstr>'Budget Detail-LowerTierSubaward'!Print_Area</vt:lpstr>
      <vt:lpstr>'Budget Detail-Other Costs'!Print_Area</vt:lpstr>
      <vt:lpstr>'Budget Detail-Personnel'!Print_Area</vt:lpstr>
      <vt:lpstr>'Budget Detail-Space'!Print_Area</vt:lpstr>
      <vt:lpstr>'Budget Detail-Vol Exp'!Print_Area</vt:lpstr>
      <vt:lpstr>'Budget Detail-Volunteers'!Print_Area</vt:lpstr>
      <vt:lpstr>'Budget Summary'!Print_Area</vt:lpstr>
      <vt:lpstr>'Cover Page'!Print_Area</vt:lpstr>
      <vt:lpstr>'Budget Detail-Other Costs'!Print_Titles</vt:lpstr>
      <vt:lpstr>'Budget Detail-Personnel'!Print_Titles</vt:lpstr>
      <vt:lpstr>'Budget Detail-Vol Exp'!Print_Titles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Irma Panosian</cp:lastModifiedBy>
  <cp:revision/>
  <cp:lastPrinted>2023-04-12T17:53:25Z</cp:lastPrinted>
  <dcterms:created xsi:type="dcterms:W3CDTF">2007-01-18T00:00:37Z</dcterms:created>
  <dcterms:modified xsi:type="dcterms:W3CDTF">2023-04-12T17:53:32Z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