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s://lacounty-my.sharepoint.com/personal/ltran_ad_lacounty_gov/Documents/AAA PROGRAM (Lynn)/1) FY 2022-23/RFP &amp; IFB/RFP/SSP/2) APPENDICES/APPENDIX B (Required Forms)/"/>
    </mc:Choice>
  </mc:AlternateContent>
  <xr:revisionPtr revIDLastSave="72" documentId="13_ncr:1_{F81E235D-F066-41CF-9AFF-B3909E607C27}" xr6:coauthVersionLast="47" xr6:coauthVersionMax="47" xr10:uidLastSave="{C5C7F67E-67D6-4971-8DA9-3ACFA5318FE4}"/>
  <bookViews>
    <workbookView xWindow="-120" yWindow="-120" windowWidth="29040" windowHeight="15840" tabRatio="802" xr2:uid="{00000000-000D-0000-FFFF-FFFF00000000}"/>
  </bookViews>
  <sheets>
    <sheet name="Cover Page" sheetId="3" r:id="rId1"/>
    <sheet name="Budget Detail-Personnel" sheetId="42" r:id="rId2"/>
    <sheet name="Budget Detail-Volunteers" sheetId="43" r:id="rId3"/>
    <sheet name="Budget Detail-Vol Exp" sheetId="58" r:id="rId4"/>
    <sheet name="Budget Detail-LowerTierSubaward" sheetId="45" r:id="rId5"/>
    <sheet name="Budget Detail-Space" sheetId="17" r:id="rId6"/>
    <sheet name="Budget Detail-Equipment" sheetId="57" r:id="rId7"/>
    <sheet name="Budget Detail-Other Costs" sheetId="56" r:id="rId8"/>
    <sheet name="Budget Summary" sheetId="63" r:id="rId9"/>
  </sheets>
  <externalReferences>
    <externalReference r:id="rId10"/>
  </externalReferences>
  <definedNames>
    <definedName name="_xlnm.Print_Area" localSheetId="6">'Budget Detail-Equipment'!$A$1:$AC$24</definedName>
    <definedName name="_xlnm.Print_Area" localSheetId="4">'Budget Detail-LowerTierSubaward'!$A$1:$AD$28</definedName>
    <definedName name="_xlnm.Print_Area" localSheetId="7">'Budget Detail-Other Costs'!$A$1:$AD$47</definedName>
    <definedName name="_xlnm.Print_Area" localSheetId="1">'Budget Detail-Personnel'!$A$1:$AB$44</definedName>
    <definedName name="_xlnm.Print_Area" localSheetId="5">'Budget Detail-Space'!$A$1:$AD$28</definedName>
    <definedName name="_xlnm.Print_Area" localSheetId="3">'Budget Detail-Vol Exp'!$A$1:$AB$29</definedName>
    <definedName name="_xlnm.Print_Area" localSheetId="2">'Budget Detail-Volunteers'!$A$1:$W$29</definedName>
    <definedName name="_xlnm.Print_Area" localSheetId="8">'Budget Summary'!$A$1:$T$65</definedName>
    <definedName name="_xlnm.Print_Area" localSheetId="0">'Cover Page'!$A$1:$AK$44</definedName>
    <definedName name="_xlnm.Print_Titles" localSheetId="7">'Budget Detail-Other Costs'!$7:$9</definedName>
    <definedName name="_xlnm.Print_Titles" localSheetId="1">'Budget Detail-Personnel'!$6:$9</definedName>
    <definedName name="_xlnm.Print_Titles" localSheetId="3">'Budget Detail-Vol Exp'!$7:$10</definedName>
    <definedName name="_xlnm.Print_Titles" localSheetId="2">'Budget Detail-Volunteers'!$8:$11</definedName>
    <definedName name="_xlnm.Print_Titles" localSheetId="8">'Budget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63" l="1"/>
  <c r="H52" i="63"/>
  <c r="R48" i="63"/>
  <c r="R46" i="63"/>
  <c r="R44" i="63"/>
  <c r="R42" i="63"/>
  <c r="R40" i="63"/>
  <c r="R36" i="63"/>
  <c r="R27" i="63"/>
  <c r="R24" i="63"/>
  <c r="R21" i="63"/>
  <c r="R18" i="63"/>
  <c r="R15" i="63"/>
  <c r="R11" i="63"/>
  <c r="R54" i="63" l="1"/>
  <c r="AC28" i="3"/>
  <c r="AC25" i="3"/>
  <c r="AC24" i="3"/>
  <c r="A5" i="63"/>
  <c r="A4" i="63"/>
  <c r="A3" i="63"/>
  <c r="F5" i="63"/>
  <c r="F3" i="63"/>
  <c r="F4" i="63"/>
  <c r="F2" i="63"/>
  <c r="F1" i="63"/>
  <c r="M34" i="56"/>
  <c r="O34" i="56"/>
  <c r="G5" i="56"/>
  <c r="G4" i="56"/>
  <c r="G3" i="56"/>
  <c r="A5" i="56"/>
  <c r="A4" i="56"/>
  <c r="A3" i="56"/>
  <c r="G5" i="57"/>
  <c r="G4" i="57"/>
  <c r="G3" i="57"/>
  <c r="A5" i="57"/>
  <c r="A4" i="57"/>
  <c r="A3" i="57"/>
  <c r="G5" i="17"/>
  <c r="G4" i="17"/>
  <c r="G3" i="17"/>
  <c r="A5" i="17"/>
  <c r="A4" i="17"/>
  <c r="A3" i="17"/>
  <c r="G6" i="45"/>
  <c r="E6" i="58"/>
  <c r="G4" i="45"/>
  <c r="E4" i="58"/>
  <c r="G3" i="45"/>
  <c r="E3" i="58"/>
  <c r="X5" i="45"/>
  <c r="G5" i="45"/>
  <c r="A6" i="45"/>
  <c r="F5" i="45"/>
  <c r="E5" i="45"/>
  <c r="D5" i="45"/>
  <c r="C5" i="45"/>
  <c r="B5" i="45"/>
  <c r="A5" i="45"/>
  <c r="A4" i="45"/>
  <c r="A3" i="45"/>
  <c r="A6" i="58"/>
  <c r="A5" i="58"/>
  <c r="A4" i="58"/>
  <c r="A3" i="58"/>
  <c r="A6" i="43"/>
  <c r="A5" i="43"/>
  <c r="A4" i="43"/>
  <c r="A3" i="43"/>
  <c r="E6" i="43"/>
  <c r="E3" i="43"/>
  <c r="E4" i="43"/>
  <c r="V5" i="58"/>
  <c r="E5" i="58"/>
  <c r="S5" i="43"/>
  <c r="E5" i="43"/>
  <c r="E1" i="43"/>
  <c r="E2" i="43"/>
  <c r="E7" i="43"/>
  <c r="A7" i="43"/>
  <c r="F5" i="42"/>
  <c r="F4" i="42"/>
  <c r="F3" i="42"/>
  <c r="A5" i="42"/>
  <c r="A4" i="42"/>
  <c r="A3" i="42"/>
  <c r="K11" i="42"/>
  <c r="AA23" i="42"/>
  <c r="Y23" i="42"/>
  <c r="K23" i="42"/>
  <c r="K12" i="42"/>
  <c r="Y31" i="3"/>
  <c r="V31" i="3"/>
  <c r="S31" i="3"/>
  <c r="P31" i="3"/>
  <c r="M31" i="3"/>
  <c r="I31" i="3"/>
  <c r="AC30" i="3"/>
  <c r="AC29" i="3"/>
  <c r="AC27" i="3"/>
  <c r="AC26" i="3"/>
  <c r="R52" i="63"/>
  <c r="Y11" i="42"/>
  <c r="AA11" i="42"/>
  <c r="R53" i="63"/>
  <c r="AC31" i="3"/>
  <c r="L17" i="57"/>
  <c r="L16" i="57"/>
  <c r="L13" i="57"/>
  <c r="L12" i="57"/>
  <c r="L15" i="57"/>
  <c r="L14" i="57"/>
  <c r="L11" i="57"/>
  <c r="Z11" i="57"/>
  <c r="L19" i="57"/>
  <c r="M30" i="56"/>
  <c r="AA30" i="56"/>
  <c r="M29" i="56"/>
  <c r="AA29" i="56"/>
  <c r="M28" i="56"/>
  <c r="AC28" i="56"/>
  <c r="N19" i="57"/>
  <c r="AC29" i="56"/>
  <c r="P19" i="57"/>
  <c r="R19" i="57"/>
  <c r="AC30" i="56"/>
  <c r="AA28" i="56"/>
  <c r="T19" i="57"/>
  <c r="V19" i="57"/>
  <c r="H25" i="63"/>
  <c r="Y34" i="56"/>
  <c r="O39" i="56"/>
  <c r="M31" i="56"/>
  <c r="AC31" i="56"/>
  <c r="M27" i="56"/>
  <c r="AC27" i="56"/>
  <c r="M26" i="56"/>
  <c r="AC26" i="56"/>
  <c r="M18" i="56"/>
  <c r="AA18" i="56"/>
  <c r="M17" i="56"/>
  <c r="AA17" i="56"/>
  <c r="M16" i="56"/>
  <c r="AC16" i="56"/>
  <c r="M15" i="56"/>
  <c r="AC15" i="56"/>
  <c r="M14" i="56"/>
  <c r="AA14" i="56"/>
  <c r="M13" i="56"/>
  <c r="AC13" i="56"/>
  <c r="M12" i="56"/>
  <c r="AC12" i="56"/>
  <c r="Z19" i="57"/>
  <c r="AB19" i="57"/>
  <c r="AA15" i="56"/>
  <c r="AA26" i="56"/>
  <c r="AA12" i="56"/>
  <c r="AA27" i="56"/>
  <c r="AA16" i="56"/>
  <c r="AC17" i="56"/>
  <c r="AA13" i="56"/>
  <c r="AA31" i="56"/>
  <c r="AC18" i="56"/>
  <c r="AC14" i="56"/>
  <c r="H51" i="63"/>
  <c r="H50" i="63"/>
  <c r="H49" i="63"/>
  <c r="H48" i="63"/>
  <c r="H47" i="63"/>
  <c r="H46" i="63"/>
  <c r="H45" i="63"/>
  <c r="H44" i="63"/>
  <c r="H43" i="63"/>
  <c r="H42" i="63"/>
  <c r="H41" i="63"/>
  <c r="H40" i="63"/>
  <c r="H39" i="63"/>
  <c r="H38" i="63"/>
  <c r="H37" i="63"/>
  <c r="H36" i="63"/>
  <c r="H56" i="63"/>
  <c r="A2" i="63"/>
  <c r="A1" i="63"/>
  <c r="M33" i="56"/>
  <c r="AA33" i="56"/>
  <c r="AC33" i="56"/>
  <c r="K24" i="42"/>
  <c r="Y24" i="42"/>
  <c r="K25" i="42"/>
  <c r="Y25" i="42"/>
  <c r="K26" i="42"/>
  <c r="Y26" i="42"/>
  <c r="K27" i="42"/>
  <c r="Y27" i="42"/>
  <c r="K28" i="42"/>
  <c r="Y28" i="42"/>
  <c r="K21" i="42"/>
  <c r="Y21" i="42"/>
  <c r="K22" i="42"/>
  <c r="AA27" i="42"/>
  <c r="AA25" i="42"/>
  <c r="AA24" i="42"/>
  <c r="AA28" i="42"/>
  <c r="AA26" i="42"/>
  <c r="Y22" i="42"/>
  <c r="AA22" i="42"/>
  <c r="AA21" i="42"/>
  <c r="A1" i="45"/>
  <c r="W34" i="56"/>
  <c r="W39" i="56"/>
  <c r="U34" i="56"/>
  <c r="S34" i="56"/>
  <c r="Q34" i="56"/>
  <c r="H27" i="63"/>
  <c r="R22" i="43"/>
  <c r="P22" i="43"/>
  <c r="T24" i="43"/>
  <c r="AA34" i="56"/>
  <c r="H29" i="63"/>
  <c r="T22" i="43"/>
  <c r="H14" i="63"/>
  <c r="H28" i="63"/>
  <c r="V24" i="43"/>
  <c r="T21" i="43"/>
  <c r="T20" i="43"/>
  <c r="T19" i="43"/>
  <c r="T18" i="43"/>
  <c r="T17" i="43"/>
  <c r="T16" i="43"/>
  <c r="T15" i="43"/>
  <c r="T14" i="43"/>
  <c r="T13" i="43"/>
  <c r="M20" i="58"/>
  <c r="O20" i="58"/>
  <c r="Q20" i="58"/>
  <c r="S20" i="58"/>
  <c r="S25" i="58"/>
  <c r="U20" i="58"/>
  <c r="U25" i="58"/>
  <c r="W20" i="58"/>
  <c r="W25" i="58"/>
  <c r="H17" i="63"/>
  <c r="Q25" i="58"/>
  <c r="H16" i="63"/>
  <c r="O25" i="58"/>
  <c r="H15" i="63"/>
  <c r="M25" i="58"/>
  <c r="M36" i="56"/>
  <c r="AC36" i="56"/>
  <c r="S19" i="17"/>
  <c r="U19" i="17"/>
  <c r="U24" i="17"/>
  <c r="W19" i="17"/>
  <c r="W24" i="17"/>
  <c r="Y19" i="17"/>
  <c r="Y24" i="17"/>
  <c r="Q19" i="17"/>
  <c r="O19" i="17"/>
  <c r="H21" i="63"/>
  <c r="H22" i="63"/>
  <c r="S24" i="17"/>
  <c r="H23" i="63"/>
  <c r="Q24" i="17"/>
  <c r="O24" i="17"/>
  <c r="N14" i="43"/>
  <c r="N15" i="43"/>
  <c r="N16" i="43"/>
  <c r="N17" i="43"/>
  <c r="N18" i="43"/>
  <c r="N19" i="43"/>
  <c r="N20" i="43"/>
  <c r="N21" i="43"/>
  <c r="N13" i="43"/>
  <c r="O30" i="42"/>
  <c r="N22" i="43"/>
  <c r="V22" i="43"/>
  <c r="O33" i="42"/>
  <c r="O38" i="42"/>
  <c r="M21" i="45"/>
  <c r="M22" i="45"/>
  <c r="Y19" i="45"/>
  <c r="Y24" i="45"/>
  <c r="W19" i="45"/>
  <c r="W24" i="45"/>
  <c r="U19" i="45"/>
  <c r="U24" i="45"/>
  <c r="S19" i="45"/>
  <c r="H20" i="63"/>
  <c r="Q19" i="45"/>
  <c r="O19" i="45"/>
  <c r="H18" i="63"/>
  <c r="N26" i="43"/>
  <c r="H19" i="63"/>
  <c r="O24" i="45"/>
  <c r="P26" i="43"/>
  <c r="T26" i="43"/>
  <c r="R26" i="43"/>
  <c r="S24" i="45"/>
  <c r="AA21" i="45"/>
  <c r="Q24" i="45"/>
  <c r="M21" i="56"/>
  <c r="K22" i="58"/>
  <c r="K23" i="58"/>
  <c r="K14" i="58"/>
  <c r="K19" i="58"/>
  <c r="K18" i="58"/>
  <c r="Y18" i="58"/>
  <c r="K17" i="58"/>
  <c r="Y17" i="58"/>
  <c r="K16" i="58"/>
  <c r="K15" i="58"/>
  <c r="K13" i="58"/>
  <c r="Y13" i="58"/>
  <c r="K12" i="58"/>
  <c r="E2" i="58"/>
  <c r="A2" i="58"/>
  <c r="E1" i="58"/>
  <c r="A1" i="58"/>
  <c r="Y12" i="58"/>
  <c r="AA12" i="58"/>
  <c r="K20" i="58"/>
  <c r="K25" i="58"/>
  <c r="Y22" i="58"/>
  <c r="AA21" i="56"/>
  <c r="AC21" i="56"/>
  <c r="AA18" i="58"/>
  <c r="AA13" i="58"/>
  <c r="AA17" i="58"/>
  <c r="Y16" i="58"/>
  <c r="AA16" i="58"/>
  <c r="Y14" i="58"/>
  <c r="AA14" i="58"/>
  <c r="Y15" i="58"/>
  <c r="AA15" i="58"/>
  <c r="Y19" i="58"/>
  <c r="AA19" i="58"/>
  <c r="M32" i="56"/>
  <c r="Y20" i="58"/>
  <c r="AA20" i="58"/>
  <c r="AA22" i="58"/>
  <c r="AA36" i="56"/>
  <c r="AA39" i="56" s="1"/>
  <c r="AC39" i="56" s="1"/>
  <c r="AA32" i="56"/>
  <c r="AC32" i="56"/>
  <c r="Z17" i="57"/>
  <c r="Z15" i="57"/>
  <c r="G2" i="57"/>
  <c r="A2" i="57"/>
  <c r="G1" i="57"/>
  <c r="A1" i="57"/>
  <c r="Y25" i="58"/>
  <c r="AA25" i="58"/>
  <c r="AB17" i="57"/>
  <c r="AB15" i="57"/>
  <c r="AB11" i="57"/>
  <c r="Z14" i="57"/>
  <c r="AB14" i="57"/>
  <c r="Z13" i="57"/>
  <c r="AB13" i="57"/>
  <c r="Z16" i="57"/>
  <c r="AB16" i="57"/>
  <c r="Z12" i="57"/>
  <c r="AB12" i="57"/>
  <c r="H24" i="63"/>
  <c r="H26" i="63"/>
  <c r="AC21" i="45"/>
  <c r="K18" i="42"/>
  <c r="Y18" i="42"/>
  <c r="K19" i="42"/>
  <c r="Y19" i="42"/>
  <c r="K20" i="42"/>
  <c r="Y20" i="42"/>
  <c r="K17" i="42"/>
  <c r="Y17" i="42"/>
  <c r="Y35" i="42"/>
  <c r="AA35" i="42"/>
  <c r="AA18" i="42"/>
  <c r="AA19" i="42"/>
  <c r="AA20" i="42"/>
  <c r="AA17" i="42"/>
  <c r="G2" i="56"/>
  <c r="A2" i="56"/>
  <c r="G1" i="56"/>
  <c r="A1" i="56"/>
  <c r="G2" i="17"/>
  <c r="A2" i="17"/>
  <c r="G1" i="17"/>
  <c r="A1" i="17"/>
  <c r="G2" i="45"/>
  <c r="A2" i="45"/>
  <c r="G1" i="45"/>
  <c r="A2" i="43"/>
  <c r="A1" i="43"/>
  <c r="F2" i="42"/>
  <c r="A2" i="42"/>
  <c r="F1" i="42"/>
  <c r="A1" i="42"/>
  <c r="V21" i="43"/>
  <c r="V20" i="43"/>
  <c r="M25" i="56"/>
  <c r="AA25" i="56"/>
  <c r="M24" i="56"/>
  <c r="AA24" i="56"/>
  <c r="M23" i="56"/>
  <c r="M22" i="56"/>
  <c r="AA22" i="56"/>
  <c r="M20" i="56"/>
  <c r="M19" i="56"/>
  <c r="AA19" i="56"/>
  <c r="M11" i="56"/>
  <c r="AC34" i="56"/>
  <c r="AA20" i="56"/>
  <c r="AC20" i="56"/>
  <c r="AA23" i="56"/>
  <c r="AC23" i="56"/>
  <c r="AA11" i="56"/>
  <c r="AC19" i="56"/>
  <c r="AC22" i="56"/>
  <c r="AC24" i="56"/>
  <c r="AC25" i="56"/>
  <c r="M39" i="56"/>
  <c r="Q39" i="56"/>
  <c r="AC11" i="56"/>
  <c r="M37" i="56"/>
  <c r="U39" i="56"/>
  <c r="S39" i="56"/>
  <c r="Y39" i="56"/>
  <c r="V19" i="43"/>
  <c r="V17" i="43"/>
  <c r="V15" i="43"/>
  <c r="W30" i="42"/>
  <c r="U30" i="42"/>
  <c r="S30" i="42"/>
  <c r="Q30" i="42"/>
  <c r="M30" i="42"/>
  <c r="K16" i="42"/>
  <c r="K15" i="42"/>
  <c r="K14" i="42"/>
  <c r="K13" i="42"/>
  <c r="Y13" i="42"/>
  <c r="M33" i="42"/>
  <c r="M38" i="42"/>
  <c r="K36" i="42"/>
  <c r="R30" i="63"/>
  <c r="H11" i="63"/>
  <c r="Y12" i="42"/>
  <c r="AA12" i="42"/>
  <c r="W33" i="42"/>
  <c r="U33" i="42"/>
  <c r="S33" i="42"/>
  <c r="R31" i="63"/>
  <c r="Q33" i="42"/>
  <c r="R32" i="63"/>
  <c r="V14" i="43"/>
  <c r="V16" i="43"/>
  <c r="V18" i="43"/>
  <c r="V13" i="43"/>
  <c r="AA13" i="42"/>
  <c r="Y16" i="42"/>
  <c r="AA16" i="42"/>
  <c r="Y15" i="42"/>
  <c r="AA15" i="42"/>
  <c r="Y14" i="42"/>
  <c r="AA14" i="42"/>
  <c r="Q38" i="42"/>
  <c r="H13" i="63"/>
  <c r="H12" i="63"/>
  <c r="H31" i="63" s="1"/>
  <c r="W38" i="42"/>
  <c r="U38" i="42"/>
  <c r="S38" i="42"/>
  <c r="K29" i="42"/>
  <c r="M13" i="17"/>
  <c r="AA13" i="17"/>
  <c r="M12" i="17"/>
  <c r="AA12" i="17"/>
  <c r="M11" i="17"/>
  <c r="M13" i="45"/>
  <c r="AA13" i="45"/>
  <c r="M15" i="45"/>
  <c r="M14" i="45"/>
  <c r="M18" i="45"/>
  <c r="M17" i="45"/>
  <c r="AA17" i="45"/>
  <c r="M16" i="45"/>
  <c r="AA16" i="45"/>
  <c r="M12" i="45"/>
  <c r="M18" i="17"/>
  <c r="M21" i="17"/>
  <c r="M22" i="17"/>
  <c r="M16" i="17"/>
  <c r="AA16" i="17"/>
  <c r="M14" i="17"/>
  <c r="M15" i="17"/>
  <c r="M17" i="17"/>
  <c r="Y29" i="42"/>
  <c r="K30" i="42"/>
  <c r="K31" i="42"/>
  <c r="M19" i="17"/>
  <c r="AA21" i="17"/>
  <c r="AC21" i="17"/>
  <c r="M19" i="45"/>
  <c r="M24" i="45"/>
  <c r="AA29" i="42"/>
  <c r="AC16" i="45"/>
  <c r="AC13" i="17"/>
  <c r="AA11" i="17"/>
  <c r="AC16" i="17"/>
  <c r="AC17" i="45"/>
  <c r="AA14" i="17"/>
  <c r="AC14" i="17"/>
  <c r="AA17" i="17"/>
  <c r="AC17" i="17"/>
  <c r="AA15" i="17"/>
  <c r="AC15" i="17"/>
  <c r="AC12" i="17"/>
  <c r="AC13" i="45"/>
  <c r="AA14" i="45"/>
  <c r="AC14" i="45"/>
  <c r="AA18" i="45"/>
  <c r="AC18" i="45"/>
  <c r="AA12" i="45"/>
  <c r="AA18" i="17"/>
  <c r="AC18" i="17"/>
  <c r="AA15" i="45"/>
  <c r="AC15" i="45"/>
  <c r="K32" i="42"/>
  <c r="Y32" i="42"/>
  <c r="AA19" i="17"/>
  <c r="AA24" i="17"/>
  <c r="M24" i="17"/>
  <c r="AC12" i="45"/>
  <c r="AA19" i="45"/>
  <c r="AA24" i="45"/>
  <c r="AC24" i="45"/>
  <c r="Y30" i="42"/>
  <c r="AC11" i="17"/>
  <c r="V26" i="43"/>
  <c r="Y31" i="42"/>
  <c r="AA31" i="42"/>
  <c r="AA30" i="42"/>
  <c r="K33" i="42"/>
  <c r="K38" i="42"/>
  <c r="AA32" i="42"/>
  <c r="AC19" i="17"/>
  <c r="AC24" i="17"/>
  <c r="AC19" i="45"/>
  <c r="Y33" i="42"/>
  <c r="AA33" i="42"/>
  <c r="Y38" i="42"/>
  <c r="AA38" i="42"/>
  <c r="H53" i="63" l="1"/>
  <c r="H55" i="63" s="1"/>
  <c r="H32" i="63"/>
  <c r="H60" i="63" s="1"/>
  <c r="H30" i="63"/>
  <c r="H58" i="63" s="1"/>
  <c r="R59" i="63"/>
  <c r="H63" i="63"/>
  <c r="R60" i="63"/>
  <c r="H34" i="63"/>
  <c r="R58" i="63"/>
  <c r="H33" i="63"/>
  <c r="H59" i="63" l="1"/>
  <c r="H61" i="63"/>
  <c r="R61" i="63"/>
  <c r="H62" i="63" l="1"/>
</calcChain>
</file>

<file path=xl/sharedStrings.xml><?xml version="1.0" encoding="utf-8"?>
<sst xmlns="http://schemas.openxmlformats.org/spreadsheetml/2006/main" count="644" uniqueCount="275">
  <si>
    <t>[Select]</t>
  </si>
  <si>
    <t>Select Fiscal Year</t>
  </si>
  <si>
    <t>Select Region</t>
  </si>
  <si>
    <t>Select Number</t>
  </si>
  <si>
    <t xml:space="preserve">Select </t>
  </si>
  <si>
    <t>ALL COSTS REPORTED ON THIS BUDGET SHALL BE ALLOWABLE, NECESSARY, AND REASONABLE FOR THE PROGRAM SERVICES TO BE PROVIDED.</t>
  </si>
  <si>
    <t>Mr.</t>
  </si>
  <si>
    <t>Program Services:</t>
  </si>
  <si>
    <t>Ms.</t>
  </si>
  <si>
    <t>East Gateway Cities Region</t>
  </si>
  <si>
    <t xml:space="preserve"> N/A</t>
  </si>
  <si>
    <t>Final Approved</t>
  </si>
  <si>
    <t>Fiscal Year:</t>
  </si>
  <si>
    <t>Mid Gateway Cities Region</t>
  </si>
  <si>
    <t>ONE</t>
  </si>
  <si>
    <t>Conditionally Approved</t>
  </si>
  <si>
    <t>Amendment Number:</t>
  </si>
  <si>
    <t>Six</t>
  </si>
  <si>
    <t>Modification Number:</t>
  </si>
  <si>
    <t>South Bay Region</t>
  </si>
  <si>
    <t>FIVE</t>
  </si>
  <si>
    <t>[Enter Address]</t>
  </si>
  <si>
    <t>[Enter City]</t>
  </si>
  <si>
    <t>[Enter State]</t>
  </si>
  <si>
    <t>[Enter Zip]</t>
  </si>
  <si>
    <t>West Gateway Cities Region</t>
  </si>
  <si>
    <t>SIX</t>
  </si>
  <si>
    <t>Main Administrative Office Address</t>
  </si>
  <si>
    <t>City</t>
  </si>
  <si>
    <t>State</t>
  </si>
  <si>
    <t>Zip Code</t>
  </si>
  <si>
    <t>Westside Cities Region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</si>
  <si>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</si>
  <si>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</si>
  <si>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</si>
  <si>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</si>
  <si>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</si>
  <si>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</si>
  <si>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</si>
  <si>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</si>
  <si>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</si>
  <si>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</si>
  <si>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</si>
  <si>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</si>
  <si>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</si>
  <si>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</si>
  <si>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PROGRAM FUNDING SUMMARY</t>
  </si>
  <si>
    <t>(A)
SUPERVISORIAL
DISTRICT</t>
  </si>
  <si>
    <r>
      <t xml:space="preserve">(F)
TOTAL FUNDING AMOUNT
(B+C+D+E) </t>
    </r>
    <r>
      <rPr>
        <b/>
        <sz val="10"/>
        <color theme="9" tint="-0.249977111117893"/>
        <rFont val="Arial"/>
        <family val="2"/>
      </rPr>
      <t>(4)</t>
    </r>
  </si>
  <si>
    <r>
      <t>(C)
MATCH</t>
    </r>
    <r>
      <rPr>
        <b/>
        <sz val="10"/>
        <color theme="9" tint="-0.249977111117893"/>
        <rFont val="Arial"/>
        <family val="2"/>
      </rPr>
      <t xml:space="preserve"> (3)</t>
    </r>
  </si>
  <si>
    <t>(D)
NON-MATCH</t>
  </si>
  <si>
    <t xml:space="preserve">(E)
PROGRAM INCOME
</t>
  </si>
  <si>
    <t>CASH</t>
  </si>
  <si>
    <t>IN-KIND</t>
  </si>
  <si>
    <r>
      <t xml:space="preserve">Equipment (Purchases) </t>
    </r>
    <r>
      <rPr>
        <b/>
        <sz val="9"/>
        <color theme="9" tint="-0.249977111117893"/>
        <rFont val="Arial"/>
        <family val="2"/>
      </rPr>
      <t>(5)</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</si>
  <si>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</si>
  <si>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</si>
  <si>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</si>
  <si>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</si>
  <si>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</si>
  <si>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</si>
  <si>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</si>
  <si>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</si>
  <si>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 xml:space="preserve">I.  BUDGET DETAIL - PERSONNEL </t>
  </si>
  <si>
    <r>
      <t xml:space="preserve">(A)
POSITION TITLE </t>
    </r>
    <r>
      <rPr>
        <b/>
        <sz val="8"/>
        <color theme="9" tint="-0.249977111117893"/>
        <rFont val="Arial"/>
        <family val="2"/>
      </rPr>
      <t>(1)</t>
    </r>
  </si>
  <si>
    <t>(C)
MONTHLY SALARY</t>
  </si>
  <si>
    <t>(D)
NO. OF MONTHS</t>
  </si>
  <si>
    <t>(E)
TOTAL COSTS</t>
  </si>
  <si>
    <t>(J)
TOTAL FUNDING AMOUNT</t>
  </si>
  <si>
    <t>(K)
VARIANCE</t>
  </si>
  <si>
    <t>(G)
MATCH</t>
  </si>
  <si>
    <t>(H)
NON-MATCH</t>
  </si>
  <si>
    <t>(I)
PROGRAM INCOME</t>
  </si>
  <si>
    <t>(B*C*D)</t>
  </si>
  <si>
    <t>(1)
CASH OTHER</t>
  </si>
  <si>
    <t>(1)
CASH</t>
  </si>
  <si>
    <t>(2)
IN-KIND</t>
  </si>
  <si>
    <t>(F+G+H+I)</t>
  </si>
  <si>
    <t>(E - J)</t>
  </si>
  <si>
    <t>DIRECT</t>
  </si>
  <si>
    <t>[Enter title]</t>
  </si>
  <si>
    <t>SUBTOTAL DIRECT PERSONNEL</t>
  </si>
  <si>
    <t>Taxes</t>
  </si>
  <si>
    <t>[Enter Rate]</t>
  </si>
  <si>
    <t>(2)</t>
  </si>
  <si>
    <t>Benefits</t>
  </si>
  <si>
    <t>(3)</t>
  </si>
  <si>
    <t>TOTAL DIRECT PERSONNEL</t>
  </si>
  <si>
    <t>INDIRECT</t>
  </si>
  <si>
    <t>Indirect Costs (Personnel)</t>
  </si>
  <si>
    <t>[Enter Indirect]</t>
  </si>
  <si>
    <t>(4)</t>
  </si>
  <si>
    <t>[Complete as needed]</t>
  </si>
  <si>
    <t>Do indirect costs exceed the ten percent (10%) maximum?</t>
  </si>
  <si>
    <t>GRAND TOTAL PERSONNEL</t>
  </si>
  <si>
    <t>II.  BUDGET DETAIL - VOLUNTEERS</t>
  </si>
  <si>
    <t>(A)
POSITION TITLE</t>
  </si>
  <si>
    <t>(B)
NUMBER OF POSITIONS</t>
  </si>
  <si>
    <t>(C)
% OF TIME ON PROGRAM</t>
  </si>
  <si>
    <t>(D)
MONTHLY SALARY EQUIVALENT</t>
  </si>
  <si>
    <t>(E)
NO. OF MONTHS</t>
  </si>
  <si>
    <t>(F)
TOTAL SALARY EQUIVALENT</t>
  </si>
  <si>
    <t>(I)
TOTAL
IN-KIND</t>
  </si>
  <si>
    <t>(J)
VARIANCE</t>
  </si>
  <si>
    <r>
      <t xml:space="preserve">(G)
MATCH </t>
    </r>
    <r>
      <rPr>
        <b/>
        <sz val="8"/>
        <color theme="9" tint="-0.249977111117893"/>
        <rFont val="Arial"/>
        <family val="2"/>
      </rPr>
      <t>(1)</t>
    </r>
  </si>
  <si>
    <t>(B*C*D*E)</t>
  </si>
  <si>
    <t>(1)
IN-KIND</t>
  </si>
  <si>
    <t>(G + H)</t>
  </si>
  <si>
    <t>(F - I)</t>
  </si>
  <si>
    <t>TOTAL DIRECT VOLUNTEERS</t>
  </si>
  <si>
    <t>Indirect Costs (Volunteers)</t>
  </si>
  <si>
    <t>GRAND TOTAL VOLUNTEERS</t>
  </si>
  <si>
    <t>III.  BUDGET DETAIL - VOLUNTEER EXPENSES</t>
  </si>
  <si>
    <t>(A)
DESCRIPTION</t>
  </si>
  <si>
    <t>(B)
UNIT COST</t>
  </si>
  <si>
    <t>(C)
NUMBER OF UNITS</t>
  </si>
  <si>
    <t>(J)
TOTAL FUNDING</t>
  </si>
  <si>
    <t>Training</t>
  </si>
  <si>
    <r>
      <t xml:space="preserve">Mileage (Cost/Mile) </t>
    </r>
    <r>
      <rPr>
        <b/>
        <sz val="9"/>
        <color theme="9" tint="-0.249977111117893"/>
        <rFont val="Arial"/>
        <family val="2"/>
      </rPr>
      <t>(1)</t>
    </r>
  </si>
  <si>
    <t>[Enter description of other expenses]</t>
  </si>
  <si>
    <t>TOTAL DIRECT VOLUNTEER EXPENSES</t>
  </si>
  <si>
    <t>Indirect Costs (Volunteer Expenses)</t>
  </si>
  <si>
    <t>GRAND TOTAL VOLUNTEER EXPENSES</t>
  </si>
  <si>
    <t>IV.  BUDGET DETAIL - LOWER TIER SUBAWARDS</t>
  </si>
  <si>
    <r>
      <t xml:space="preserve">(A)
LOWER TIER SUBRECIPIENT'S NAME AND DESCRIPTION OF SERVICES </t>
    </r>
    <r>
      <rPr>
        <b/>
        <sz val="8"/>
        <color theme="9" tint="-0.249977111117893"/>
        <rFont val="Arial"/>
        <family val="2"/>
      </rPr>
      <t>(1)</t>
    </r>
  </si>
  <si>
    <t>(C)
NO. OF UNITS</t>
  </si>
  <si>
    <t>[Enter name and description]</t>
  </si>
  <si>
    <t>TOTAL DIRECT LOWER TIER SUBAWARDS</t>
  </si>
  <si>
    <t>Indirect Costs (Lower Tier Subawards)</t>
  </si>
  <si>
    <t>GRAND TOTAL LOWER TIER SUBAWARDS</t>
  </si>
  <si>
    <t>V.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</si>
  <si>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</si>
  <si>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</si>
  <si>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</si>
  <si>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</si>
  <si>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</si>
  <si>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</si>
  <si>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</si>
  <si>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Select</t>
  </si>
  <si>
    <t>Purchase (2)</t>
  </si>
  <si>
    <t>Other (3)</t>
  </si>
  <si>
    <t xml:space="preserve">VI.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</si>
  <si>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</si>
  <si>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(2)</t>
    </r>
    <r>
      <rPr>
        <sz val="8"/>
        <rFont val="Arial"/>
        <family val="2"/>
      </rPr>
      <t xml:space="preserve"> or</t>
    </r>
    <r>
      <rPr>
        <b/>
        <sz val="8"/>
        <color theme="9" tint="-0.249977111117893"/>
        <rFont val="Arial"/>
        <family val="2"/>
      </rPr>
      <t xml:space="preserve"> (3)</t>
    </r>
  </si>
  <si>
    <t>(C)
UNIT COST</t>
  </si>
  <si>
    <t>(D)
NO. OF UNITS</t>
  </si>
  <si>
    <t>CDA Approved</t>
  </si>
  <si>
    <t>(C*D)</t>
  </si>
  <si>
    <t>(E+F+G+H+I)</t>
  </si>
  <si>
    <t>(E-J)</t>
  </si>
  <si>
    <t>Program Approved</t>
  </si>
  <si>
    <t>N/A; Equipment not charged to SSY3</t>
  </si>
  <si>
    <t>[Enter description]</t>
  </si>
  <si>
    <t xml:space="preserve">TOTAL DIRECT EQUIPMENT </t>
  </si>
  <si>
    <t>Equipment (Lease/ Maintenance/ Repairs)</t>
  </si>
  <si>
    <r>
      <t xml:space="preserve">Select Description </t>
    </r>
    <r>
      <rPr>
        <b/>
        <sz val="11"/>
        <color theme="9" tint="-0.249977111117893"/>
        <rFont val="Arial"/>
        <family val="2"/>
      </rPr>
      <t>(2) (3) (4) (5)</t>
    </r>
  </si>
  <si>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</si>
  <si>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</si>
  <si>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</si>
  <si>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</si>
  <si>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</si>
  <si>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</si>
  <si>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</si>
  <si>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</si>
  <si>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VII.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</si>
  <si>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</si>
  <si>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</si>
  <si>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</si>
  <si>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</si>
  <si>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</si>
  <si>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</si>
  <si>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</si>
  <si>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</si>
  <si>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</si>
  <si>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Publication and Printing (2 CFR 200.461 &amp; 45 CFR 75.461)</t>
  </si>
  <si>
    <t>Recruiting (2 CFR 200.463 &amp; 45 CFR 75.463)</t>
  </si>
  <si>
    <t>Taxes (2 CFR 200.470 &amp; 45 CFR 75.470)</t>
  </si>
  <si>
    <t>Training and Education (2 CFR 200.472 &amp; 45 CFR 75.472)</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</si>
  <si>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</si>
  <si>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</si>
  <si>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</si>
  <si>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</si>
  <si>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</si>
  <si>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Vehicle maintenance/repairs</t>
  </si>
  <si>
    <t>Indirect Costs (Other Costs)</t>
  </si>
  <si>
    <t>(7)</t>
  </si>
  <si>
    <t>GRAND TOTAL OTHER COSTS</t>
  </si>
  <si>
    <t>VIII.  BUDGET SUMMARY</t>
  </si>
  <si>
    <t>(A)
COST CATEGORIES</t>
  </si>
  <si>
    <r>
      <t xml:space="preserve">(B)
COSTS </t>
    </r>
    <r>
      <rPr>
        <b/>
        <sz val="9"/>
        <color theme="9" tint="-0.249977111117893"/>
        <rFont val="Arial"/>
        <family val="2"/>
      </rPr>
      <t>(1)</t>
    </r>
  </si>
  <si>
    <t>(C)
FUNDING CATEGORIES</t>
  </si>
  <si>
    <r>
      <t>(D)
FUNDING</t>
    </r>
    <r>
      <rPr>
        <b/>
        <sz val="9"/>
        <color theme="9" tint="-0.249977111117893"/>
        <rFont val="Arial"/>
        <family val="2"/>
      </rPr>
      <t xml:space="preserve"> (1)</t>
    </r>
  </si>
  <si>
    <t>Total Budgeted Costs</t>
  </si>
  <si>
    <t>Total Budgeted Funding</t>
  </si>
  <si>
    <t>Personnel</t>
  </si>
  <si>
    <t>Volunteers</t>
  </si>
  <si>
    <t>Volunteer Expenses</t>
  </si>
  <si>
    <t>Match</t>
  </si>
  <si>
    <t>Lower Tier Subawards</t>
  </si>
  <si>
    <t>Space</t>
  </si>
  <si>
    <t>Non-Match</t>
  </si>
  <si>
    <t xml:space="preserve">Equipment </t>
  </si>
  <si>
    <t>Other Costs</t>
  </si>
  <si>
    <t>Program Income</t>
  </si>
  <si>
    <t>Subtotal Direct Costs</t>
  </si>
  <si>
    <t>Subtotal Funding for Direct Costs</t>
  </si>
  <si>
    <t>Variance (Costs-Funding)</t>
  </si>
  <si>
    <t>Cash</t>
  </si>
  <si>
    <t>In-Kind</t>
  </si>
  <si>
    <t>Subtotal Indirect Costs</t>
  </si>
  <si>
    <t>Subtotal Funding for Indirect Costs</t>
  </si>
  <si>
    <t>Total Costs</t>
  </si>
  <si>
    <t>Total Funding</t>
  </si>
  <si>
    <t>GRAND TOTAL COSTS</t>
  </si>
  <si>
    <t>GRAND TOTAL FUNDING</t>
  </si>
  <si>
    <r>
      <rPr>
        <b/>
        <u/>
        <sz val="10"/>
        <color theme="9" tint="-0.249977111117893"/>
        <rFont val="Arial"/>
        <family val="2"/>
      </rPr>
      <t>NOTE</t>
    </r>
    <r>
      <rPr>
        <b/>
        <sz val="10"/>
        <color theme="9" tint="-0.249977111117893"/>
        <rFont val="Arial"/>
        <family val="2"/>
      </rPr>
      <t>:</t>
    </r>
  </si>
  <si>
    <t xml:space="preserve">(1):   Costs and Funding shall match.
</t>
  </si>
  <si>
    <t>2023-24</t>
  </si>
  <si>
    <t>Supervisorial District:</t>
  </si>
  <si>
    <t>2025-26</t>
  </si>
  <si>
    <t>Three (3)</t>
  </si>
  <si>
    <t>Three</t>
  </si>
  <si>
    <t>Four (4)</t>
  </si>
  <si>
    <t>RFP Number:</t>
  </si>
  <si>
    <t>2026-27</t>
  </si>
  <si>
    <t>Four</t>
  </si>
  <si>
    <t>Five (5)</t>
  </si>
  <si>
    <t>Five</t>
  </si>
  <si>
    <t>Proposer's Legal Name:</t>
  </si>
  <si>
    <t>(F)
SSY1</t>
  </si>
  <si>
    <t xml:space="preserve">(B)
% OF TIME ON PROGRAM
</t>
  </si>
  <si>
    <t>(1):  Enter the title of each position.  List all mandatory staffing positions noted in Appendix A (Sample Subaward), Exhibit A (Statement of Work).  If a mandatory position is performed by staff under a different position/payroll title then list both the position title noted in Exhibit A (Statement of Work) and the payroll title (e.g., Project Manager/Recreation Director).</t>
  </si>
  <si>
    <t>(2):  Enter the amount of funding that Proposer will use to fund any portion of the total cost for taxes.</t>
  </si>
  <si>
    <t>(3):  Enter the amount of funding that Proposer will use to fund any portion of the total cost for benefits.</t>
  </si>
  <si>
    <t>(4):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</si>
  <si>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Proposer does not have to change the amount of volunteer services reflected as in-kind match since only a portion of it may be counted toward meeting the minimum required match.  Using the previous example, Proposer may reflect $2,000 (as opposed to $750) as in-kind match for volunteer services but only $750 of this amount will be counted toward meeting the minimum required match.</t>
  </si>
  <si>
    <t>(2):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</si>
  <si>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(1):    Report proposed Lower Tier Subawards with vendors who provide Program Services by entering the name of the vendor and providing a brief description of the services provided by the vendor.  
Prior written approval from County is required before entering a Lower Tier Subaward(s).</t>
  </si>
  <si>
    <t>(2):  The maximum reimbursable amount allowable for indirect costs is ten percent (10%) of the Proposer's modified total direct cost reflected under Column F (SSY1 Cash Other).  Indirect costs in excess of the ten percent (10%) maximum may be budgeted as a match in-kind contribution and used to meet the match requirement (subject to County's prior written approval).</t>
  </si>
  <si>
    <t>(1):  Attach supporting documentation with this Budget for any unit cost which exceeds $2.00 per square foot and will be funded with SSY1.</t>
  </si>
  <si>
    <t>PF</t>
  </si>
  <si>
    <t>(2) "Purchase" includes any equipment that Proposer intends to purchase. Proposer shall report this using any combination of SSY1, Match Cash and/or Non-match Cash.</t>
  </si>
  <si>
    <t>(3) "Other" includes any equipment (except for leased equipment) which is not purchased by Proposer (e.g. donated items). Proposer shall report this using any combination of Match In-kind and/or Non-match In-kind.</t>
  </si>
  <si>
    <t xml:space="preserve">(1):  Allowable costs are identified in accordance with Title 2 Code of Federal Regulations (CFR) Part 200 and Title 45 Code of Federal Regulations (CFR) Part 75. </t>
  </si>
  <si>
    <t>(2):  County's acceptance of Proposal does not constitute approval for Proposer to utilize SSY1 for Conferences if selected to receive a Subaward.</t>
  </si>
  <si>
    <t>(3):  Proposer shall provide the following information with the Proposal: (a) Kind of equipment, (b) Indicate whether the equipment lease is program specific or a shared cost, (c) If a shared cost, provide the cost distribution methodology for County review and (d) Length of the lease. Provide explanation on a seperate blank page, which shall be attached.</t>
  </si>
  <si>
    <t>(5):  County's acceptance of Proposal does not constitute approval for Proposer to utilize SSY1 for Travel (Other) if selected to receive a Subaward.</t>
  </si>
  <si>
    <t>(7):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</si>
  <si>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Cash Other
(SSY1)</t>
  </si>
  <si>
    <t>SSY1</t>
  </si>
  <si>
    <t>Proposer meets minimum match requirement.</t>
  </si>
  <si>
    <r>
      <t xml:space="preserve">PROPOSER'S FUNDS (PF) </t>
    </r>
    <r>
      <rPr>
        <b/>
        <sz val="10"/>
        <color theme="9"/>
        <rFont val="Arial"/>
        <family val="2"/>
      </rPr>
      <t>(2)</t>
    </r>
  </si>
  <si>
    <r>
      <t xml:space="preserve">(B)
 SUBAWARD SUM YEAR 1
(SSY1) </t>
    </r>
    <r>
      <rPr>
        <b/>
        <sz val="10"/>
        <color theme="9"/>
        <rFont val="Arial"/>
        <family val="2"/>
      </rPr>
      <t>(1)</t>
    </r>
  </si>
  <si>
    <t>2027-28</t>
  </si>
  <si>
    <t>One (1)</t>
  </si>
  <si>
    <t>Two (2)</t>
  </si>
  <si>
    <t>2024-25</t>
  </si>
  <si>
    <t>APPENDIX B (REQUIRED FORMS)
EXHIBIT 9 - PROPOSED BUDGET</t>
  </si>
  <si>
    <t>[Enter Legal Name]</t>
  </si>
  <si>
    <t>[Select District]</t>
  </si>
  <si>
    <r>
      <t>Equipment
 (Other)</t>
    </r>
    <r>
      <rPr>
        <b/>
        <sz val="9"/>
        <color theme="9" tint="-0.249977111117893"/>
        <rFont val="Arial"/>
        <family val="2"/>
      </rPr>
      <t xml:space="preserve"> (6)</t>
    </r>
  </si>
  <si>
    <t>(6):  Any cost that does not fit within any of the categories provided in the list of drop-down options may be typed herein. Proposer shall provide a detailed explanation of the Costs for County review.   Proposer shall provide detailed explanation on a seperate blank page, which shall be attached to this form.</t>
  </si>
  <si>
    <t>AAA-SSP-2324</t>
  </si>
  <si>
    <t>(3) The minimum required total match is twelve percent (12%) of SSY1.</t>
  </si>
  <si>
    <t>(1): Effective January 1, 2023, County’s approved mileage rate is $0.615 per mile. State's mileage rate is available online at:  http://www.calhr.ca.gov/employees/Pages/travel-reimbursements.aspx.  Reimbursement for mileage shall not exceed the lesser of County's rate and State's rate.</t>
  </si>
  <si>
    <t>(4):  Effective January 1, 2023, County’s approved mileage rate is $0.615 per mile and State's mileage rate is available online at: http://www.calhr.ca.gov/employees/Pages/travel-reimbursements.aspx .  Reimbursement for mileage shall not exceed the lesser of County's rate and State's rate.</t>
  </si>
  <si>
    <t>Supportive Services Program (Older Americans Act Title III B)</t>
  </si>
  <si>
    <t>Cash (PF)</t>
  </si>
  <si>
    <t>In-Kind (PF)</t>
  </si>
  <si>
    <t>(1) County's acceptance of the Proposal does not constitute approval for Proposer to purchase the Equipment/Asset if selected to receive theSubaward. Prior written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Proposer will use $500 or more of the SSY1 to purchase the Equipment/Asset.
Proposer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10 - Proposed Program Services, Section II (Service Unit Summary).</t>
  </si>
  <si>
    <t>(2) PF (including Match, Non-Match, and Program Income)  shall match the Total PF Funding Amount reflected in Appendix B (Required Forms), Exhibit 10 - Proposed Program Services, Section I (Service Unit and Client Summary).</t>
  </si>
  <si>
    <t>(4) The Grand Total Funding Amount under Column (F) Total Funding Amount shall match the Grand Total Funding Amount reflected in Appendix B (Required Forms), Exhibit 10 - Proposed Program Services, Section I (Service Unit and Client Summary).</t>
  </si>
  <si>
    <t>(5) Funding Amount for Equipment (Purchases) reflected under SSY1 and PF shall match the Equipment (Purchases) Funding Amount reflected in Appendix B (Required Forms), Exhibit 10 - Proposed Program Services, Section I (Service Unit and Client Summary).</t>
  </si>
  <si>
    <t>(6) Funding Amount for Equipment (Other) reflected as PF shall match the Equipment (Other) Funding Amount reflected in Appendix B (Required Forms), Exhibit 10 - Proposed Program Services, Section I (Service Unit and Client Summary).</t>
  </si>
  <si>
    <t>(1) SSY1 shall match the Total SSY1 reflected in Appendix B (Required Forms), Exhibit 10 - Proposed Program Services, Section I ( Service Unit and Client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</si>
</sst>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s>
  <fonts count="44"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sz val="10"/>
      <name val="Arial"/>
      <family val="2"/>
    </font>
    <font>
      <sz val="10"/>
      <color rgb="FF0000FF"/>
      <name val="Arial"/>
      <family val="2"/>
    </font>
    <font>
      <b/>
      <sz val="8"/>
      <color rgb="FFFF0000"/>
      <name val="Arial"/>
      <family val="2"/>
    </font>
    <font>
      <sz val="10"/>
      <color theme="0"/>
      <name val="Arial"/>
      <family val="2"/>
    </font>
    <font>
      <sz val="8"/>
      <color theme="0"/>
      <name val="Arial"/>
      <family val="2"/>
    </font>
    <font>
      <sz val="7"/>
      <color theme="0"/>
      <name val="Arial"/>
      <family val="2"/>
    </font>
    <font>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b/>
      <sz val="9"/>
      <color theme="9" tint="-0.249977111117893"/>
      <name val="Arial"/>
      <family val="2"/>
    </font>
    <font>
      <sz val="7"/>
      <color theme="9" tint="-0.249977111117893"/>
      <name val="Arial"/>
      <family val="2"/>
    </font>
    <font>
      <sz val="11"/>
      <color theme="0"/>
      <name val="Arial"/>
      <family val="2"/>
    </font>
    <font>
      <b/>
      <u/>
      <sz val="9"/>
      <color theme="9" tint="-0.249977111117893"/>
      <name val="Arial"/>
      <family val="2"/>
    </font>
    <font>
      <sz val="9"/>
      <color theme="9" tint="-0.249977111117893"/>
      <name val="Arial"/>
      <family val="2"/>
    </font>
    <font>
      <sz val="9"/>
      <color rgb="FF3333FF"/>
      <name val="Arial"/>
      <family val="2"/>
    </font>
    <font>
      <sz val="9"/>
      <color rgb="FF0000FF"/>
      <name val="Arial"/>
      <family val="2"/>
    </font>
    <font>
      <b/>
      <sz val="9"/>
      <color indexed="10"/>
      <name val="Arial"/>
      <family val="2"/>
    </font>
    <font>
      <b/>
      <sz val="9"/>
      <color rgb="FF0000FF"/>
      <name val="Arial"/>
      <family val="2"/>
    </font>
    <font>
      <b/>
      <sz val="9"/>
      <color rgb="FF3333FF"/>
      <name val="Arial"/>
      <family val="2"/>
    </font>
    <font>
      <b/>
      <sz val="9"/>
      <color rgb="FFFF0000"/>
      <name val="Arial"/>
      <family val="2"/>
    </font>
    <font>
      <b/>
      <sz val="11"/>
      <color theme="0"/>
      <name val="Arial"/>
      <family val="2"/>
    </font>
    <font>
      <sz val="8"/>
      <color rgb="FF0000FF"/>
      <name val="Arial"/>
      <family val="2"/>
    </font>
    <font>
      <sz val="8"/>
      <color rgb="FF0066FF"/>
      <name val="Arial"/>
      <family val="2"/>
    </font>
    <font>
      <b/>
      <sz val="11"/>
      <color theme="9" tint="-0.249977111117893"/>
      <name val="Arial"/>
      <family val="2"/>
    </font>
    <font>
      <u/>
      <sz val="10"/>
      <name val="Arial"/>
      <family val="2"/>
    </font>
    <font>
      <b/>
      <sz val="10"/>
      <color theme="9"/>
      <name val="Arial"/>
      <family val="2"/>
    </font>
  </fonts>
  <fills count="17">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rgb="FFFFFF99"/>
        <bgColor indexed="64"/>
      </patternFill>
    </fill>
    <fill>
      <patternFill patternType="solid">
        <fgColor theme="5" tint="0.39997558519241921"/>
        <bgColor indexed="64"/>
      </patternFill>
    </fill>
    <fill>
      <patternFill patternType="mediumGray"/>
    </fill>
    <fill>
      <patternFill patternType="darkTrellis">
        <bgColor theme="0" tint="-0.249977111117893"/>
      </patternFill>
    </fill>
    <fill>
      <patternFill patternType="solid">
        <fgColor rgb="FFF5E4E3"/>
        <bgColor indexed="64"/>
      </patternFill>
    </fill>
    <fill>
      <patternFill patternType="solid">
        <fgColor theme="8" tint="0.59999389629810485"/>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43" fontId="20" fillId="0" borderId="0" applyFont="0" applyFill="0" applyBorder="0" applyAlignment="0" applyProtection="0"/>
  </cellStyleXfs>
  <cellXfs count="573">
    <xf numFmtId="0" fontId="0" fillId="0" borderId="0" xfId="0"/>
    <xf numFmtId="0" fontId="5" fillId="0" borderId="0" xfId="0" applyFont="1"/>
    <xf numFmtId="0" fontId="8"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0" fillId="0" borderId="0" xfId="0" applyFont="1"/>
    <xf numFmtId="0" fontId="4" fillId="0" borderId="0" xfId="0" applyFont="1"/>
    <xf numFmtId="0" fontId="13" fillId="0" borderId="0" xfId="0" applyFont="1"/>
    <xf numFmtId="0" fontId="1" fillId="0" borderId="0" xfId="0" applyFont="1"/>
    <xf numFmtId="0" fontId="8" fillId="0" borderId="0" xfId="4" applyFont="1"/>
    <xf numFmtId="0" fontId="1" fillId="0" borderId="0" xfId="4"/>
    <xf numFmtId="0" fontId="13" fillId="0" borderId="0" xfId="5" applyFont="1"/>
    <xf numFmtId="0" fontId="13"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7" fillId="5" borderId="2" xfId="0" applyFont="1" applyFill="1" applyBorder="1" applyAlignment="1">
      <alignment horizontal="center" vertical="center"/>
    </xf>
    <xf numFmtId="0" fontId="7" fillId="5" borderId="2" xfId="1" applyNumberFormat="1" applyFont="1" applyFill="1" applyBorder="1" applyAlignment="1" applyProtection="1">
      <alignment horizontal="center" vertical="center"/>
    </xf>
    <xf numFmtId="167" fontId="1" fillId="0" borderId="0" xfId="0" applyNumberFormat="1" applyFont="1"/>
    <xf numFmtId="167" fontId="13" fillId="0" borderId="0" xfId="0" applyNumberFormat="1" applyFont="1"/>
    <xf numFmtId="167" fontId="13" fillId="0" borderId="0" xfId="5" applyNumberFormat="1" applyFont="1"/>
    <xf numFmtId="167" fontId="1" fillId="0" borderId="0" xfId="4" applyNumberFormat="1"/>
    <xf numFmtId="0" fontId="23" fillId="0" borderId="0" xfId="0" applyFont="1"/>
    <xf numFmtId="0" fontId="21" fillId="0" borderId="0" xfId="0" applyFont="1" applyAlignment="1">
      <alignment wrapText="1"/>
    </xf>
    <xf numFmtId="0" fontId="21" fillId="0" borderId="0" xfId="0" applyFont="1"/>
    <xf numFmtId="0" fontId="24" fillId="0" borderId="0" xfId="0" applyFont="1"/>
    <xf numFmtId="0" fontId="24" fillId="0" borderId="0" xfId="0" applyFont="1" applyAlignment="1">
      <alignment vertical="top" wrapText="1"/>
    </xf>
    <xf numFmtId="0" fontId="7" fillId="0" borderId="0" xfId="4" applyFont="1" applyAlignment="1">
      <alignment vertical="top" wrapText="1"/>
    </xf>
    <xf numFmtId="0" fontId="7" fillId="0" borderId="0" xfId="4" applyFont="1"/>
    <xf numFmtId="44" fontId="8" fillId="0" borderId="0" xfId="1" applyFont="1" applyFill="1" applyBorder="1" applyAlignment="1" applyProtection="1">
      <alignment horizontal="center"/>
    </xf>
    <xf numFmtId="165" fontId="8" fillId="0" borderId="0" xfId="1" applyNumberFormat="1" applyFont="1" applyFill="1" applyBorder="1" applyAlignment="1" applyProtection="1">
      <alignment horizontal="center"/>
    </xf>
    <xf numFmtId="0" fontId="7" fillId="0" borderId="6" xfId="0" applyFont="1" applyBorder="1"/>
    <xf numFmtId="0" fontId="15" fillId="0" borderId="0" xfId="0" applyFont="1"/>
    <xf numFmtId="0" fontId="14" fillId="0" borderId="0" xfId="0" applyFont="1"/>
    <xf numFmtId="167" fontId="28" fillId="0" borderId="0" xfId="0" applyNumberFormat="1" applyFont="1"/>
    <xf numFmtId="167" fontId="23" fillId="0" borderId="0" xfId="0" applyNumberFormat="1" applyFont="1"/>
    <xf numFmtId="167" fontId="25" fillId="0" borderId="0" xfId="0" applyNumberFormat="1" applyFont="1"/>
    <xf numFmtId="0" fontId="23" fillId="0" borderId="0" xfId="4" applyFont="1"/>
    <xf numFmtId="167" fontId="23" fillId="0" borderId="0" xfId="4" applyNumberFormat="1" applyFont="1"/>
    <xf numFmtId="0" fontId="28" fillId="0" borderId="0" xfId="0" applyFont="1"/>
    <xf numFmtId="0" fontId="25" fillId="0" borderId="0" xfId="0" applyFont="1"/>
    <xf numFmtId="0" fontId="25" fillId="0" borderId="0" xfId="4" applyFont="1"/>
    <xf numFmtId="0" fontId="14" fillId="0" borderId="0" xfId="4" applyFont="1"/>
    <xf numFmtId="0" fontId="31" fillId="0" borderId="0" xfId="0" applyFont="1"/>
    <xf numFmtId="0" fontId="19" fillId="14" borderId="5" xfId="0" applyFont="1" applyFill="1" applyBorder="1" applyAlignment="1">
      <alignment horizontal="right" wrapText="1"/>
    </xf>
    <xf numFmtId="0" fontId="8" fillId="0" borderId="0" xfId="2" applyFont="1" applyAlignment="1">
      <alignment vertical="top" wrapText="1"/>
    </xf>
    <xf numFmtId="0" fontId="1" fillId="0" borderId="0" xfId="2" applyFont="1"/>
    <xf numFmtId="165" fontId="1" fillId="13" borderId="29" xfId="1" applyNumberFormat="1" applyFont="1" applyFill="1" applyBorder="1" applyAlignment="1" applyProtection="1">
      <alignment horizontal="center" vertical="center" wrapText="1"/>
    </xf>
    <xf numFmtId="165" fontId="1" fillId="13" borderId="0" xfId="1" applyNumberFormat="1" applyFont="1" applyFill="1" applyBorder="1" applyAlignment="1" applyProtection="1">
      <alignment horizontal="center" vertical="center" wrapText="1"/>
    </xf>
    <xf numFmtId="165" fontId="1" fillId="13" borderId="30" xfId="1" applyNumberFormat="1" applyFont="1" applyFill="1" applyBorder="1" applyAlignment="1" applyProtection="1">
      <alignment horizontal="center" vertical="center" wrapText="1"/>
    </xf>
    <xf numFmtId="0" fontId="10" fillId="0" borderId="0" xfId="0" applyFont="1" applyAlignment="1">
      <alignment vertical="center"/>
    </xf>
    <xf numFmtId="167" fontId="1" fillId="0" borderId="0" xfId="0" applyNumberFormat="1" applyFont="1" applyAlignment="1">
      <alignment vertical="center"/>
    </xf>
    <xf numFmtId="167" fontId="13" fillId="0" borderId="0" xfId="0" applyNumberFormat="1" applyFont="1" applyAlignment="1">
      <alignment vertical="center"/>
    </xf>
    <xf numFmtId="0" fontId="1" fillId="0" borderId="0" xfId="0" applyFont="1" applyAlignment="1">
      <alignment vertical="center"/>
    </xf>
    <xf numFmtId="0" fontId="32" fillId="0" borderId="5" xfId="0" applyFont="1" applyBorder="1" applyAlignment="1" applyProtection="1">
      <alignment horizontal="left" wrapText="1"/>
      <protection locked="0"/>
    </xf>
    <xf numFmtId="0" fontId="32" fillId="0" borderId="7" xfId="0" applyFont="1" applyBorder="1" applyAlignment="1" applyProtection="1">
      <alignment horizontal="left" wrapText="1"/>
      <protection locked="0"/>
    </xf>
    <xf numFmtId="0" fontId="7" fillId="0" borderId="2" xfId="0" applyFont="1" applyBorder="1" applyAlignment="1">
      <alignment horizontal="center" vertical="center" wrapText="1"/>
    </xf>
    <xf numFmtId="0" fontId="42" fillId="0" borderId="0" xfId="0" applyFont="1"/>
    <xf numFmtId="167" fontId="0" fillId="0" borderId="0" xfId="0" applyNumberFormat="1"/>
    <xf numFmtId="167" fontId="10" fillId="0" borderId="0" xfId="0" applyNumberFormat="1" applyFont="1"/>
    <xf numFmtId="167" fontId="13" fillId="0" borderId="0" xfId="4" applyNumberFormat="1" applyFont="1"/>
    <xf numFmtId="167" fontId="9" fillId="0" borderId="0" xfId="0" applyNumberFormat="1" applyFont="1"/>
    <xf numFmtId="167" fontId="15" fillId="0" borderId="0" xfId="0" applyNumberFormat="1" applyFont="1"/>
    <xf numFmtId="167" fontId="7" fillId="0" borderId="0" xfId="0" applyNumberFormat="1" applyFont="1"/>
    <xf numFmtId="167" fontId="14" fillId="0" borderId="0" xfId="0" applyNumberFormat="1" applyFont="1"/>
    <xf numFmtId="167" fontId="29" fillId="0" borderId="0" xfId="0" applyNumberFormat="1" applyFont="1" applyAlignment="1">
      <alignment vertical="center"/>
    </xf>
    <xf numFmtId="167" fontId="14" fillId="0" borderId="0" xfId="4" applyNumberFormat="1" applyFont="1"/>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0" fontId="4" fillId="0" borderId="1" xfId="0" applyFont="1" applyBorder="1" applyAlignment="1" applyProtection="1">
      <alignment horizontal="center"/>
      <protection locked="0"/>
    </xf>
    <xf numFmtId="0" fontId="8" fillId="0" borderId="0" xfId="0" applyFont="1" applyAlignment="1">
      <alignment horizontal="center" vertical="top"/>
    </xf>
    <xf numFmtId="0" fontId="8" fillId="0" borderId="6" xfId="0" applyFont="1" applyBorder="1" applyAlignment="1">
      <alignment horizontal="center" vertical="top"/>
    </xf>
    <xf numFmtId="0" fontId="17" fillId="0" borderId="1" xfId="0" applyFont="1" applyBorder="1" applyAlignment="1" applyProtection="1">
      <alignment horizontal="center" wrapText="1"/>
      <protection locked="0"/>
    </xf>
    <xf numFmtId="164" fontId="4" fillId="0" borderId="1" xfId="0" applyNumberFormat="1" applyFont="1" applyBorder="1" applyAlignment="1" applyProtection="1">
      <alignment horizontal="center"/>
      <protection locked="0"/>
    </xf>
    <xf numFmtId="0" fontId="8" fillId="16" borderId="42" xfId="0" applyFont="1" applyFill="1" applyBorder="1" applyAlignment="1">
      <alignment horizontal="center" vertical="top" wrapText="1"/>
    </xf>
    <xf numFmtId="0" fontId="8" fillId="16" borderId="44" xfId="0" applyFont="1" applyFill="1" applyBorder="1" applyAlignment="1">
      <alignment horizontal="center" vertical="top" wrapText="1"/>
    </xf>
    <xf numFmtId="0" fontId="8" fillId="16" borderId="5" xfId="0" applyFont="1" applyFill="1" applyBorder="1" applyAlignment="1">
      <alignment horizontal="center" vertical="top" wrapText="1"/>
    </xf>
    <xf numFmtId="0" fontId="8" fillId="16" borderId="20" xfId="0" applyFont="1" applyFill="1" applyBorder="1" applyAlignment="1">
      <alignment horizontal="center" vertical="top" wrapText="1"/>
    </xf>
    <xf numFmtId="0" fontId="8" fillId="16" borderId="43" xfId="0" applyFont="1" applyFill="1" applyBorder="1" applyAlignment="1">
      <alignment horizontal="center" vertical="top" wrapText="1"/>
    </xf>
    <xf numFmtId="0" fontId="8" fillId="16" borderId="7" xfId="0" applyFont="1" applyFill="1" applyBorder="1" applyAlignment="1">
      <alignment horizontal="center" vertical="top" wrapText="1"/>
    </xf>
    <xf numFmtId="0" fontId="8" fillId="16" borderId="8" xfId="0" applyFont="1" applyFill="1" applyBorder="1" applyAlignment="1">
      <alignment horizontal="center" vertical="top" wrapText="1"/>
    </xf>
    <xf numFmtId="0" fontId="8" fillId="16" borderId="9" xfId="0" applyFont="1" applyFill="1" applyBorder="1" applyAlignment="1">
      <alignment horizontal="center" vertical="top" wrapText="1"/>
    </xf>
    <xf numFmtId="0" fontId="8" fillId="16" borderId="10" xfId="0" applyFont="1" applyFill="1" applyBorder="1" applyAlignment="1">
      <alignment horizontal="center" vertical="top" wrapText="1"/>
    </xf>
    <xf numFmtId="0" fontId="8" fillId="16" borderId="2" xfId="0" applyFont="1" applyFill="1" applyBorder="1" applyAlignment="1">
      <alignment horizontal="center" vertical="top" wrapText="1"/>
    </xf>
    <xf numFmtId="165" fontId="1" fillId="0" borderId="2" xfId="1" applyNumberFormat="1" applyFont="1" applyFill="1" applyBorder="1" applyAlignment="1" applyProtection="1">
      <alignment horizontal="center" vertical="center" wrapText="1"/>
      <protection locked="0"/>
    </xf>
    <xf numFmtId="0" fontId="8" fillId="16" borderId="51" xfId="0" applyFont="1" applyFill="1" applyBorder="1" applyAlignment="1">
      <alignment horizontal="center" vertical="center" wrapText="1"/>
    </xf>
    <xf numFmtId="0" fontId="8" fillId="16" borderId="42" xfId="0" applyFont="1" applyFill="1" applyBorder="1" applyAlignment="1">
      <alignment horizontal="center" vertical="center" wrapText="1"/>
    </xf>
    <xf numFmtId="0" fontId="8" fillId="16" borderId="43" xfId="0" applyFont="1" applyFill="1" applyBorder="1" applyAlignment="1">
      <alignment horizontal="center" vertical="center" wrapText="1"/>
    </xf>
    <xf numFmtId="0" fontId="8" fillId="16" borderId="16" xfId="0" applyFont="1" applyFill="1" applyBorder="1" applyAlignment="1">
      <alignment horizontal="center" vertical="top" wrapText="1"/>
    </xf>
    <xf numFmtId="0" fontId="8" fillId="16" borderId="6" xfId="0" applyFont="1" applyFill="1" applyBorder="1" applyAlignment="1">
      <alignment horizontal="center" vertical="top" wrapText="1"/>
    </xf>
    <xf numFmtId="0" fontId="8" fillId="16" borderId="17" xfId="0" applyFont="1" applyFill="1" applyBorder="1" applyAlignment="1">
      <alignment horizontal="center" vertical="top" wrapText="1"/>
    </xf>
    <xf numFmtId="0" fontId="8" fillId="16" borderId="14" xfId="0" applyFont="1" applyFill="1" applyBorder="1" applyAlignment="1">
      <alignment horizontal="center" vertical="top" wrapText="1"/>
    </xf>
    <xf numFmtId="0" fontId="8" fillId="16" borderId="1" xfId="0" applyFont="1" applyFill="1" applyBorder="1" applyAlignment="1">
      <alignment horizontal="center" vertical="top" wrapText="1"/>
    </xf>
    <xf numFmtId="0" fontId="8" fillId="16" borderId="15" xfId="0" applyFont="1" applyFill="1" applyBorder="1" applyAlignment="1">
      <alignment horizontal="center" vertical="top" wrapText="1"/>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1" fillId="0" borderId="2" xfId="0" applyFont="1" applyBorder="1" applyAlignment="1" applyProtection="1">
      <alignment horizontal="center"/>
      <protection locked="0"/>
    </xf>
    <xf numFmtId="0" fontId="8" fillId="16" borderId="3" xfId="0" applyFont="1" applyFill="1" applyBorder="1" applyAlignment="1">
      <alignment horizontal="center" vertical="top" wrapText="1"/>
    </xf>
    <xf numFmtId="0" fontId="8" fillId="16" borderId="3"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6" borderId="7" xfId="0" applyFont="1" applyFill="1" applyBorder="1" applyAlignment="1">
      <alignment horizontal="center" vertical="center" wrapText="1"/>
    </xf>
    <xf numFmtId="165" fontId="1" fillId="0" borderId="2" xfId="1" applyNumberFormat="1" applyFont="1" applyFill="1" applyBorder="1" applyAlignment="1" applyProtection="1">
      <alignment horizontal="center" vertical="center"/>
      <protection locked="0"/>
    </xf>
    <xf numFmtId="0" fontId="8" fillId="16" borderId="3" xfId="0" applyFont="1" applyFill="1" applyBorder="1" applyAlignment="1">
      <alignment horizontal="center" vertical="center"/>
    </xf>
    <xf numFmtId="0" fontId="8" fillId="16" borderId="5" xfId="0" applyFont="1" applyFill="1" applyBorder="1" applyAlignment="1">
      <alignment horizontal="center" vertical="center"/>
    </xf>
    <xf numFmtId="0" fontId="8" fillId="16" borderId="7" xfId="0" applyFont="1" applyFill="1" applyBorder="1" applyAlignment="1">
      <alignment horizontal="center" vertical="center"/>
    </xf>
    <xf numFmtId="0" fontId="8" fillId="0" borderId="36"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8" fillId="0" borderId="0" xfId="0" applyFont="1" applyAlignment="1">
      <alignment horizontal="center"/>
    </xf>
    <xf numFmtId="0" fontId="8" fillId="0" borderId="1" xfId="0" applyFont="1" applyBorder="1" applyAlignment="1">
      <alignment horizontal="left"/>
    </xf>
    <xf numFmtId="0" fontId="11" fillId="0" borderId="5" xfId="0" applyFont="1" applyBorder="1" applyAlignment="1">
      <alignment horizontal="left"/>
    </xf>
    <xf numFmtId="0" fontId="41" fillId="0" borderId="0" xfId="0" applyFont="1" applyAlignment="1">
      <alignment horizontal="center" vertical="center" wrapText="1"/>
    </xf>
    <xf numFmtId="0" fontId="8" fillId="0" borderId="0" xfId="4" applyFont="1" applyAlignment="1">
      <alignment horizontal="left"/>
    </xf>
    <xf numFmtId="0" fontId="4" fillId="0" borderId="5" xfId="0" applyFont="1" applyBorder="1" applyAlignment="1" applyProtection="1">
      <alignment horizontal="left"/>
      <protection locked="0"/>
    </xf>
    <xf numFmtId="0" fontId="11" fillId="0" borderId="5" xfId="0" quotePrefix="1" applyFont="1" applyBorder="1" applyAlignment="1">
      <alignment horizontal="left"/>
    </xf>
    <xf numFmtId="0" fontId="4" fillId="0" borderId="5" xfId="0" applyFont="1" applyBorder="1" applyAlignment="1">
      <alignment horizontal="left"/>
    </xf>
    <xf numFmtId="0" fontId="4" fillId="0" borderId="1" xfId="0" applyFont="1" applyBorder="1" applyAlignment="1" applyProtection="1">
      <alignment horizontal="left"/>
      <protection locked="0"/>
    </xf>
    <xf numFmtId="0" fontId="4" fillId="0" borderId="5" xfId="0" applyFont="1" applyBorder="1" applyAlignment="1">
      <alignment horizontal="center"/>
    </xf>
    <xf numFmtId="0" fontId="8" fillId="0" borderId="0" xfId="0" applyFont="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27" fillId="0" borderId="0" xfId="0" applyFont="1" applyAlignment="1">
      <alignment horizontal="left" wrapText="1"/>
    </xf>
    <xf numFmtId="165" fontId="8" fillId="11" borderId="37" xfId="1" applyNumberFormat="1" applyFont="1" applyFill="1" applyBorder="1" applyAlignment="1" applyProtection="1">
      <alignment horizontal="center"/>
    </xf>
    <xf numFmtId="165" fontId="8" fillId="11" borderId="55" xfId="1" applyNumberFormat="1" applyFont="1" applyFill="1" applyBorder="1" applyAlignment="1" applyProtection="1">
      <alignment horizontal="center"/>
    </xf>
    <xf numFmtId="165" fontId="8" fillId="11" borderId="52" xfId="1" applyNumberFormat="1" applyFont="1" applyFill="1" applyBorder="1" applyAlignment="1" applyProtection="1">
      <alignment horizontal="center"/>
    </xf>
    <xf numFmtId="165" fontId="8" fillId="11" borderId="38" xfId="1" applyNumberFormat="1" applyFont="1" applyFill="1" applyBorder="1" applyAlignment="1" applyProtection="1">
      <alignment horizontal="center"/>
    </xf>
    <xf numFmtId="165" fontId="8" fillId="11" borderId="39" xfId="1" applyNumberFormat="1" applyFont="1" applyFill="1" applyBorder="1" applyAlignment="1" applyProtection="1">
      <alignment horizontal="center"/>
    </xf>
    <xf numFmtId="44" fontId="8" fillId="11" borderId="41" xfId="1" applyFont="1" applyFill="1" applyBorder="1" applyAlignment="1" applyProtection="1">
      <alignment horizontal="center"/>
    </xf>
    <xf numFmtId="44" fontId="8" fillId="11" borderId="38" xfId="1" applyFont="1" applyFill="1" applyBorder="1" applyAlignment="1" applyProtection="1">
      <alignment horizontal="center"/>
    </xf>
    <xf numFmtId="44" fontId="8" fillId="11" borderId="39" xfId="1" applyFont="1" applyFill="1" applyBorder="1" applyAlignment="1" applyProtection="1">
      <alignment horizontal="center"/>
    </xf>
    <xf numFmtId="0" fontId="30" fillId="0" borderId="0" xfId="0" applyFont="1" applyAlignment="1">
      <alignment horizontal="left" wrapText="1"/>
    </xf>
    <xf numFmtId="0" fontId="19" fillId="15" borderId="3" xfId="4" applyFont="1" applyFill="1" applyBorder="1" applyAlignment="1">
      <alignment horizontal="left" vertical="center"/>
    </xf>
    <xf numFmtId="0" fontId="19" fillId="15" borderId="5" xfId="4" applyFont="1" applyFill="1" applyBorder="1" applyAlignment="1">
      <alignment horizontal="left" vertical="center"/>
    </xf>
    <xf numFmtId="0" fontId="19" fillId="15" borderId="7" xfId="4" applyFont="1" applyFill="1" applyBorder="1" applyAlignment="1">
      <alignment horizontal="left" vertical="center"/>
    </xf>
    <xf numFmtId="0" fontId="19" fillId="15" borderId="3" xfId="4" applyFont="1" applyFill="1" applyBorder="1" applyAlignment="1">
      <alignment horizontal="center" vertical="center"/>
    </xf>
    <xf numFmtId="0" fontId="19" fillId="15" borderId="5" xfId="4" applyFont="1" applyFill="1" applyBorder="1" applyAlignment="1">
      <alignment horizontal="center" vertical="center"/>
    </xf>
    <xf numFmtId="165" fontId="1" fillId="13" borderId="13" xfId="1" applyNumberFormat="1" applyFont="1" applyFill="1" applyBorder="1" applyAlignment="1" applyProtection="1">
      <alignment horizontal="center" vertical="center" wrapText="1"/>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1" fillId="0" borderId="13" xfId="0" applyFont="1" applyBorder="1" applyAlignment="1" applyProtection="1">
      <alignment horizontal="center"/>
      <protection locked="0"/>
    </xf>
    <xf numFmtId="0" fontId="1" fillId="13" borderId="2" xfId="0" applyFont="1" applyFill="1" applyBorder="1" applyAlignment="1">
      <alignment horizontal="center"/>
    </xf>
    <xf numFmtId="165" fontId="1" fillId="0" borderId="13" xfId="1" applyNumberFormat="1" applyFont="1" applyFill="1" applyBorder="1" applyAlignment="1" applyProtection="1">
      <alignment horizontal="center" vertical="center" wrapText="1"/>
      <protection locked="0"/>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165" fontId="1" fillId="0" borderId="13" xfId="1" applyNumberFormat="1" applyFont="1" applyFill="1" applyBorder="1" applyAlignment="1" applyProtection="1">
      <alignment horizontal="center" vertical="center"/>
      <protection locked="0"/>
    </xf>
    <xf numFmtId="0" fontId="19" fillId="0" borderId="35" xfId="1" applyNumberFormat="1" applyFont="1" applyFill="1" applyBorder="1" applyAlignment="1" applyProtection="1">
      <alignment horizontal="center" vertical="center" wrapText="1"/>
    </xf>
    <xf numFmtId="0" fontId="19" fillId="0" borderId="13" xfId="1" applyNumberFormat="1" applyFont="1" applyFill="1" applyBorder="1" applyAlignment="1" applyProtection="1">
      <alignment horizontal="center" vertical="center" wrapText="1"/>
    </xf>
    <xf numFmtId="165" fontId="1" fillId="13" borderId="2" xfId="1" applyNumberFormat="1" applyFont="1" applyFill="1" applyBorder="1" applyAlignment="1" applyProtection="1">
      <alignment horizontal="center" vertical="center" wrapText="1"/>
    </xf>
    <xf numFmtId="165" fontId="1" fillId="13" borderId="13" xfId="1" applyNumberFormat="1" applyFont="1" applyFill="1" applyBorder="1" applyAlignment="1" applyProtection="1">
      <alignment horizontal="center" vertical="center"/>
    </xf>
    <xf numFmtId="165" fontId="8" fillId="0" borderId="13" xfId="2" applyNumberFormat="1" applyFont="1" applyBorder="1" applyAlignment="1">
      <alignment horizontal="center"/>
    </xf>
    <xf numFmtId="165" fontId="8" fillId="0" borderId="45" xfId="2" applyNumberFormat="1" applyFont="1" applyBorder="1" applyAlignment="1">
      <alignment horizontal="center"/>
    </xf>
    <xf numFmtId="165" fontId="1" fillId="0" borderId="53" xfId="1" applyNumberFormat="1" applyFont="1" applyFill="1" applyBorder="1" applyAlignment="1" applyProtection="1">
      <alignment horizontal="center" vertical="center" wrapText="1"/>
      <protection locked="0"/>
    </xf>
    <xf numFmtId="165" fontId="1" fillId="0" borderId="40" xfId="1" applyNumberFormat="1" applyFont="1" applyFill="1" applyBorder="1" applyAlignment="1" applyProtection="1">
      <alignment horizontal="center" vertical="center" wrapText="1"/>
      <protection locked="0"/>
    </xf>
    <xf numFmtId="165" fontId="1" fillId="0" borderId="54" xfId="1" applyNumberFormat="1" applyFont="1" applyFill="1" applyBorder="1" applyAlignment="1" applyProtection="1">
      <alignment horizontal="center" vertical="center" wrapText="1"/>
      <protection locked="0"/>
    </xf>
    <xf numFmtId="0" fontId="1" fillId="0" borderId="53" xfId="2" applyFont="1" applyBorder="1" applyAlignment="1" applyProtection="1">
      <alignment horizontal="center"/>
      <protection locked="0"/>
    </xf>
    <xf numFmtId="0" fontId="1" fillId="0" borderId="40" xfId="2" applyFont="1" applyBorder="1" applyAlignment="1" applyProtection="1">
      <alignment horizontal="center"/>
      <protection locked="0"/>
    </xf>
    <xf numFmtId="0" fontId="1" fillId="0" borderId="54" xfId="2" applyFont="1" applyBorder="1" applyAlignment="1" applyProtection="1">
      <alignment horizontal="center"/>
      <protection locked="0"/>
    </xf>
    <xf numFmtId="0" fontId="8" fillId="12" borderId="3" xfId="4" applyFont="1" applyFill="1" applyBorder="1" applyAlignment="1">
      <alignment horizontal="center" vertical="center"/>
    </xf>
    <xf numFmtId="0" fontId="8" fillId="12" borderId="5" xfId="4" applyFont="1" applyFill="1" applyBorder="1" applyAlignment="1">
      <alignment horizontal="center" vertical="center"/>
    </xf>
    <xf numFmtId="0" fontId="8" fillId="12" borderId="7" xfId="4" applyFont="1" applyFill="1" applyBorder="1" applyAlignment="1">
      <alignment horizontal="center" vertical="center"/>
    </xf>
    <xf numFmtId="0" fontId="19" fillId="15" borderId="3" xfId="4" applyFont="1" applyFill="1" applyBorder="1" applyAlignment="1">
      <alignment horizontal="left" vertical="center" wrapText="1"/>
    </xf>
    <xf numFmtId="0" fontId="19" fillId="15" borderId="5" xfId="4" applyFont="1" applyFill="1" applyBorder="1" applyAlignment="1">
      <alignment horizontal="left" vertical="center" wrapText="1"/>
    </xf>
    <xf numFmtId="0" fontId="19" fillId="15" borderId="7" xfId="4" applyFont="1" applyFill="1" applyBorder="1" applyAlignment="1">
      <alignment horizontal="left" vertical="center" wrapText="1"/>
    </xf>
    <xf numFmtId="0" fontId="19" fillId="15" borderId="7" xfId="4" applyFont="1" applyFill="1" applyBorder="1" applyAlignment="1">
      <alignment horizontal="center" vertical="center"/>
    </xf>
    <xf numFmtId="1" fontId="5" fillId="0" borderId="3" xfId="0" applyNumberFormat="1" applyFont="1" applyBorder="1" applyAlignment="1" applyProtection="1">
      <alignment horizontal="center"/>
      <protection locked="0"/>
    </xf>
    <xf numFmtId="1" fontId="5" fillId="0" borderId="20" xfId="0" applyNumberFormat="1" applyFont="1" applyBorder="1" applyAlignment="1" applyProtection="1">
      <alignment horizontal="center"/>
      <protection locked="0"/>
    </xf>
    <xf numFmtId="0" fontId="24" fillId="0" borderId="0" xfId="0" applyFont="1" applyAlignment="1">
      <alignment horizontal="left" vertical="top" wrapText="1"/>
    </xf>
    <xf numFmtId="165" fontId="5" fillId="0" borderId="2" xfId="1" applyNumberFormat="1" applyFont="1" applyBorder="1" applyAlignment="1" applyProtection="1">
      <alignment horizontal="center"/>
      <protection locked="0"/>
    </xf>
    <xf numFmtId="0" fontId="7" fillId="0" borderId="2" xfId="0" applyFont="1" applyBorder="1" applyAlignment="1">
      <alignment horizontal="center" vertical="top" wrapText="1"/>
    </xf>
    <xf numFmtId="165" fontId="5" fillId="0" borderId="2" xfId="1" applyNumberFormat="1" applyFont="1" applyFill="1" applyBorder="1" applyAlignment="1" applyProtection="1">
      <alignment horizontal="center"/>
      <protection locked="0"/>
    </xf>
    <xf numFmtId="165" fontId="5" fillId="0" borderId="3" xfId="1" applyNumberFormat="1" applyFont="1" applyFill="1" applyBorder="1" applyAlignment="1" applyProtection="1">
      <alignment horizontal="center"/>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165" fontId="5" fillId="0" borderId="21" xfId="1" applyNumberFormat="1" applyFont="1" applyBorder="1" applyAlignment="1" applyProtection="1">
      <alignment horizontal="center"/>
      <protection locked="0"/>
    </xf>
    <xf numFmtId="165" fontId="5" fillId="0" borderId="7" xfId="1" applyNumberFormat="1" applyFont="1" applyBorder="1" applyAlignment="1" applyProtection="1">
      <alignment horizontal="center"/>
      <protection locked="0"/>
    </xf>
    <xf numFmtId="165" fontId="33" fillId="0" borderId="7" xfId="1" applyNumberFormat="1" applyFont="1" applyFill="1" applyBorder="1" applyAlignment="1" applyProtection="1">
      <alignment horizontal="center" wrapText="1"/>
      <protection locked="0"/>
    </xf>
    <xf numFmtId="165" fontId="33" fillId="0" borderId="2" xfId="1" applyNumberFormat="1" applyFont="1" applyFill="1" applyBorder="1" applyAlignment="1" applyProtection="1">
      <alignment horizontal="center" wrapText="1"/>
      <protection locked="0"/>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19" fillId="16" borderId="3" xfId="0" applyFont="1" applyFill="1" applyBorder="1" applyAlignment="1">
      <alignment horizontal="center" vertical="center" wrapText="1"/>
    </xf>
    <xf numFmtId="0" fontId="19" fillId="16" borderId="5" xfId="0" applyFont="1" applyFill="1" applyBorder="1" applyAlignment="1">
      <alignment horizontal="center" vertical="center" wrapText="1"/>
    </xf>
    <xf numFmtId="0" fontId="19" fillId="16" borderId="7" xfId="0" applyFont="1" applyFill="1" applyBorder="1" applyAlignment="1">
      <alignment horizontal="center" vertical="center"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7" fillId="0" borderId="15" xfId="0" applyFont="1" applyBorder="1" applyAlignment="1">
      <alignment horizontal="center" vertical="top" wrapText="1"/>
    </xf>
    <xf numFmtId="0" fontId="7" fillId="0" borderId="20" xfId="0" applyFont="1" applyBorder="1" applyAlignment="1">
      <alignment horizontal="center" vertical="top" wrapText="1"/>
    </xf>
    <xf numFmtId="0" fontId="7" fillId="0" borderId="26" xfId="0" applyFont="1" applyBorder="1" applyAlignment="1">
      <alignment horizontal="center" vertical="top" wrapText="1"/>
    </xf>
    <xf numFmtId="0" fontId="19" fillId="16" borderId="6" xfId="0" applyFont="1" applyFill="1" applyBorder="1" applyAlignment="1">
      <alignment horizontal="center" vertical="center" wrapText="1"/>
    </xf>
    <xf numFmtId="166" fontId="34" fillId="0" borderId="10" xfId="1" applyNumberFormat="1" applyFont="1" applyFill="1" applyBorder="1" applyAlignment="1" applyProtection="1">
      <alignment horizontal="right"/>
    </xf>
    <xf numFmtId="166" fontId="34" fillId="0" borderId="2" xfId="1" applyNumberFormat="1" applyFont="1" applyFill="1" applyBorder="1" applyAlignment="1" applyProtection="1">
      <alignment horizontal="right"/>
    </xf>
    <xf numFmtId="10" fontId="33" fillId="6" borderId="7" xfId="3" applyNumberFormat="1" applyFont="1" applyFill="1" applyBorder="1" applyAlignment="1" applyProtection="1">
      <alignment horizontal="center"/>
      <protection locked="0"/>
    </xf>
    <xf numFmtId="10" fontId="33" fillId="6" borderId="2" xfId="3" applyNumberFormat="1" applyFont="1" applyFill="1" applyBorder="1" applyAlignment="1" applyProtection="1">
      <alignment horizontal="center"/>
      <protection locked="0"/>
    </xf>
    <xf numFmtId="0" fontId="5" fillId="0" borderId="3" xfId="0" applyFont="1" applyBorder="1" applyAlignment="1">
      <alignment horizontal="left"/>
    </xf>
    <xf numFmtId="0" fontId="5" fillId="0" borderId="5" xfId="0" applyFont="1" applyBorder="1" applyAlignment="1">
      <alignment horizontal="left"/>
    </xf>
    <xf numFmtId="0" fontId="5" fillId="5" borderId="2" xfId="0" applyFont="1" applyFill="1" applyBorder="1" applyAlignment="1">
      <alignment horizontal="right" wrapText="1"/>
    </xf>
    <xf numFmtId="0" fontId="32" fillId="0" borderId="3" xfId="0" applyFont="1" applyBorder="1" applyAlignment="1" applyProtection="1">
      <alignment wrapText="1"/>
      <protection locked="0"/>
    </xf>
    <xf numFmtId="0" fontId="32" fillId="0" borderId="5" xfId="0" applyFont="1" applyBorder="1" applyAlignment="1" applyProtection="1">
      <alignment wrapText="1"/>
      <protection locked="0"/>
    </xf>
    <xf numFmtId="9" fontId="5" fillId="0" borderId="3" xfId="3" applyFont="1" applyBorder="1" applyAlignment="1" applyProtection="1">
      <alignment horizontal="center"/>
      <protection locked="0"/>
    </xf>
    <xf numFmtId="9" fontId="5" fillId="0" borderId="7" xfId="3" applyFont="1" applyBorder="1" applyAlignment="1" applyProtection="1">
      <alignment horizontal="center"/>
      <protection locked="0"/>
    </xf>
    <xf numFmtId="165" fontId="5" fillId="5" borderId="2" xfId="1" applyNumberFormat="1" applyFont="1" applyFill="1" applyBorder="1" applyAlignment="1" applyProtection="1">
      <alignment horizontal="center"/>
    </xf>
    <xf numFmtId="42" fontId="5" fillId="0" borderId="2" xfId="1" applyNumberFormat="1" applyFont="1" applyBorder="1" applyAlignment="1" applyProtection="1">
      <alignment horizontal="center"/>
      <protection locked="0"/>
    </xf>
    <xf numFmtId="166" fontId="34" fillId="5" borderId="10" xfId="1" applyNumberFormat="1" applyFont="1" applyFill="1" applyBorder="1" applyAlignment="1" applyProtection="1">
      <alignment horizontal="right"/>
    </xf>
    <xf numFmtId="166" fontId="34" fillId="5" borderId="2" xfId="1" applyNumberFormat="1" applyFont="1" applyFill="1" applyBorder="1" applyAlignment="1" applyProtection="1">
      <alignment horizontal="right"/>
    </xf>
    <xf numFmtId="165" fontId="19" fillId="5" borderId="7" xfId="1" applyNumberFormat="1" applyFont="1" applyFill="1" applyBorder="1" applyAlignment="1" applyProtection="1">
      <alignment horizontal="center"/>
    </xf>
    <xf numFmtId="165" fontId="19" fillId="5" borderId="2" xfId="1" applyNumberFormat="1" applyFont="1" applyFill="1" applyBorder="1" applyAlignment="1" applyProtection="1">
      <alignment horizontal="center"/>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65" fontId="5" fillId="5" borderId="3" xfId="1" applyNumberFormat="1" applyFont="1" applyFill="1" applyBorder="1" applyAlignment="1" applyProtection="1">
      <alignment horizontal="center"/>
    </xf>
    <xf numFmtId="0" fontId="19" fillId="16" borderId="1" xfId="0" applyFont="1" applyFill="1" applyBorder="1" applyAlignment="1">
      <alignment horizontal="center" vertical="center" wrapText="1"/>
    </xf>
    <xf numFmtId="0" fontId="5" fillId="0" borderId="3" xfId="0" applyFont="1" applyBorder="1"/>
    <xf numFmtId="0" fontId="5" fillId="0" borderId="5" xfId="0" applyFont="1" applyBorder="1"/>
    <xf numFmtId="44" fontId="5" fillId="7" borderId="3" xfId="1" applyFont="1" applyFill="1" applyBorder="1" applyAlignment="1" applyProtection="1">
      <alignment horizontal="center"/>
    </xf>
    <xf numFmtId="44" fontId="5" fillId="7" borderId="5" xfId="1" applyFont="1" applyFill="1" applyBorder="1" applyAlignment="1" applyProtection="1">
      <alignment horizontal="center"/>
    </xf>
    <xf numFmtId="44" fontId="5" fillId="7" borderId="20" xfId="1" applyFont="1" applyFill="1" applyBorder="1" applyAlignment="1" applyProtection="1">
      <alignment horizontal="center"/>
    </xf>
    <xf numFmtId="166" fontId="34" fillId="0" borderId="21" xfId="1" applyNumberFormat="1" applyFont="1" applyFill="1" applyBorder="1" applyAlignment="1" applyProtection="1">
      <alignment horizontal="right"/>
    </xf>
    <xf numFmtId="166" fontId="34" fillId="0" borderId="7" xfId="1" applyNumberFormat="1" applyFont="1" applyFill="1" applyBorder="1" applyAlignment="1" applyProtection="1">
      <alignment horizontal="right"/>
    </xf>
    <xf numFmtId="0" fontId="5" fillId="0" borderId="3" xfId="0" applyFont="1" applyBorder="1" applyAlignment="1">
      <alignment horizontal="left" wrapText="1"/>
    </xf>
    <xf numFmtId="0" fontId="5" fillId="0" borderId="5" xfId="0" applyFont="1" applyBorder="1" applyAlignment="1">
      <alignment horizontal="left" wrapText="1"/>
    </xf>
    <xf numFmtId="44" fontId="5" fillId="7" borderId="16" xfId="1" applyFont="1" applyFill="1" applyBorder="1" applyAlignment="1" applyProtection="1">
      <alignment horizontal="center"/>
    </xf>
    <xf numFmtId="44" fontId="5" fillId="7" borderId="6" xfId="1" applyFont="1" applyFill="1" applyBorder="1" applyAlignment="1" applyProtection="1">
      <alignment horizontal="center"/>
    </xf>
    <xf numFmtId="44" fontId="5" fillId="7" borderId="18" xfId="1" applyFont="1" applyFill="1" applyBorder="1" applyAlignment="1" applyProtection="1">
      <alignment horizontal="center"/>
    </xf>
    <xf numFmtId="44" fontId="5" fillId="7" borderId="29" xfId="1" applyFont="1" applyFill="1" applyBorder="1" applyAlignment="1" applyProtection="1">
      <alignment horizontal="center"/>
    </xf>
    <xf numFmtId="44" fontId="5" fillId="7" borderId="0" xfId="1" applyFont="1" applyFill="1" applyBorder="1" applyAlignment="1" applyProtection="1">
      <alignment horizontal="center"/>
    </xf>
    <xf numFmtId="44" fontId="5" fillId="7" borderId="32" xfId="1" applyFont="1" applyFill="1" applyBorder="1" applyAlignment="1" applyProtection="1">
      <alignment horizontal="center"/>
    </xf>
    <xf numFmtId="44" fontId="5" fillId="7" borderId="14" xfId="1" applyFont="1" applyFill="1" applyBorder="1" applyAlignment="1" applyProtection="1">
      <alignment horizontal="center"/>
    </xf>
    <xf numFmtId="44" fontId="5" fillId="7" borderId="1" xfId="1" applyFont="1" applyFill="1" applyBorder="1" applyAlignment="1" applyProtection="1">
      <alignment horizontal="center"/>
    </xf>
    <xf numFmtId="44" fontId="5" fillId="7" borderId="19" xfId="1" applyFont="1" applyFill="1" applyBorder="1" applyAlignment="1" applyProtection="1">
      <alignment horizontal="center"/>
    </xf>
    <xf numFmtId="0" fontId="19" fillId="5" borderId="2" xfId="0" applyFont="1" applyFill="1" applyBorder="1" applyAlignment="1">
      <alignment horizontal="right"/>
    </xf>
    <xf numFmtId="165" fontId="19" fillId="8" borderId="4" xfId="1" applyNumberFormat="1" applyFont="1" applyFill="1" applyBorder="1" applyAlignment="1" applyProtection="1">
      <alignment horizontal="center"/>
    </xf>
    <xf numFmtId="165" fontId="19" fillId="8" borderId="12" xfId="1" applyNumberFormat="1" applyFont="1" applyFill="1" applyBorder="1" applyAlignment="1" applyProtection="1">
      <alignment horizontal="center"/>
    </xf>
    <xf numFmtId="165" fontId="19" fillId="5" borderId="3" xfId="1" applyNumberFormat="1" applyFont="1" applyFill="1" applyBorder="1" applyAlignment="1" applyProtection="1">
      <alignment horizontal="center"/>
    </xf>
    <xf numFmtId="165" fontId="36" fillId="5" borderId="21" xfId="1" applyNumberFormat="1" applyFont="1" applyFill="1" applyBorder="1" applyAlignment="1" applyProtection="1">
      <alignment horizontal="center"/>
    </xf>
    <xf numFmtId="165" fontId="36" fillId="5" borderId="20" xfId="1" applyNumberFormat="1" applyFont="1" applyFill="1" applyBorder="1" applyAlignment="1" applyProtection="1">
      <alignment horizontal="center"/>
    </xf>
    <xf numFmtId="165" fontId="5" fillId="5" borderId="7" xfId="1" applyNumberFormat="1" applyFont="1" applyFill="1" applyBorder="1" applyAlignment="1" applyProtection="1">
      <alignment horizontal="center"/>
    </xf>
    <xf numFmtId="10" fontId="5" fillId="0" borderId="5" xfId="3" applyNumberFormat="1" applyFont="1" applyFill="1" applyBorder="1" applyAlignment="1" applyProtection="1">
      <alignment horizontal="center" wrapText="1"/>
    </xf>
    <xf numFmtId="10" fontId="5" fillId="0" borderId="7" xfId="3" applyNumberFormat="1" applyFont="1" applyFill="1" applyBorder="1" applyAlignment="1" applyProtection="1">
      <alignment horizontal="center" wrapText="1"/>
    </xf>
    <xf numFmtId="9" fontId="5" fillId="0" borderId="2" xfId="3" applyFont="1" applyBorder="1" applyAlignment="1" applyProtection="1">
      <alignment horizontal="center"/>
      <protection locked="0"/>
    </xf>
    <xf numFmtId="0" fontId="32" fillId="0" borderId="7" xfId="0" applyFont="1" applyBorder="1" applyAlignment="1" applyProtection="1">
      <alignment wrapText="1"/>
      <protection locked="0"/>
    </xf>
    <xf numFmtId="1" fontId="5" fillId="0" borderId="2" xfId="0" applyNumberFormat="1" applyFont="1" applyBorder="1" applyAlignment="1" applyProtection="1">
      <alignment horizontal="center"/>
      <protection locked="0"/>
    </xf>
    <xf numFmtId="0" fontId="5" fillId="5" borderId="2" xfId="0" applyFont="1" applyFill="1" applyBorder="1" applyAlignment="1">
      <alignment horizontal="right"/>
    </xf>
    <xf numFmtId="0" fontId="5" fillId="0" borderId="7" xfId="0" applyFont="1" applyBorder="1" applyAlignment="1">
      <alignment horizontal="left"/>
    </xf>
    <xf numFmtId="165" fontId="35" fillId="5" borderId="10" xfId="1" applyNumberFormat="1" applyFont="1" applyFill="1" applyBorder="1" applyAlignment="1" applyProtection="1">
      <alignment horizontal="center" wrapText="1"/>
      <protection locked="0"/>
    </xf>
    <xf numFmtId="165" fontId="35" fillId="5" borderId="11" xfId="1" applyNumberFormat="1" applyFont="1" applyFill="1" applyBorder="1" applyAlignment="1" applyProtection="1">
      <alignment horizontal="center" wrapText="1"/>
      <protection locked="0"/>
    </xf>
    <xf numFmtId="0" fontId="4" fillId="0" borderId="0" xfId="0" applyFont="1" applyAlignment="1" applyProtection="1">
      <alignment horizontal="center"/>
      <protection locked="0"/>
    </xf>
    <xf numFmtId="0" fontId="4" fillId="0" borderId="1" xfId="0" applyFont="1" applyBorder="1" applyAlignment="1">
      <alignment horizontal="left"/>
    </xf>
    <xf numFmtId="0" fontId="26" fillId="0" borderId="0" xfId="0" applyFont="1" applyAlignment="1">
      <alignment horizontal="left" wrapText="1"/>
    </xf>
    <xf numFmtId="0" fontId="24" fillId="0" borderId="0" xfId="0" applyFont="1" applyAlignment="1">
      <alignment horizontal="left"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22" fillId="0" borderId="0" xfId="0" applyFont="1" applyAlignment="1">
      <alignment horizontal="left" wrapText="1"/>
    </xf>
    <xf numFmtId="0" fontId="5" fillId="0" borderId="2" xfId="0" applyFont="1" applyBorder="1" applyAlignment="1">
      <alignment horizontal="left"/>
    </xf>
    <xf numFmtId="165" fontId="35" fillId="5" borderId="21" xfId="1" applyNumberFormat="1" applyFont="1" applyFill="1" applyBorder="1" applyAlignment="1" applyProtection="1">
      <alignment horizontal="center" wrapText="1"/>
      <protection locked="0"/>
    </xf>
    <xf numFmtId="165" fontId="35" fillId="5" borderId="7" xfId="1" applyNumberFormat="1" applyFont="1" applyFill="1" applyBorder="1" applyAlignment="1" applyProtection="1">
      <alignment horizontal="center" wrapText="1"/>
      <protection locked="0"/>
    </xf>
    <xf numFmtId="0" fontId="19" fillId="10" borderId="3" xfId="0" applyFont="1" applyFill="1" applyBorder="1" applyAlignment="1">
      <alignment horizontal="center"/>
    </xf>
    <xf numFmtId="0" fontId="19" fillId="10" borderId="5" xfId="0" applyFont="1" applyFill="1" applyBorder="1" applyAlignment="1">
      <alignment horizontal="center"/>
    </xf>
    <xf numFmtId="0" fontId="19" fillId="10" borderId="20" xfId="0" applyFont="1" applyFill="1" applyBorder="1" applyAlignment="1">
      <alignment horizontal="center"/>
    </xf>
    <xf numFmtId="0" fontId="19" fillId="5" borderId="3" xfId="0" applyFont="1" applyFill="1" applyBorder="1" applyAlignment="1">
      <alignment horizontal="right"/>
    </xf>
    <xf numFmtId="0" fontId="19" fillId="5" borderId="5" xfId="0" applyFont="1" applyFill="1" applyBorder="1" applyAlignment="1">
      <alignment horizontal="right"/>
    </xf>
    <xf numFmtId="0" fontId="19" fillId="5" borderId="7" xfId="0" applyFont="1" applyFill="1" applyBorder="1" applyAlignment="1">
      <alignment horizontal="right"/>
    </xf>
    <xf numFmtId="166" fontId="34" fillId="5" borderId="7" xfId="1" applyNumberFormat="1" applyFont="1" applyFill="1" applyBorder="1" applyAlignment="1" applyProtection="1">
      <alignment horizontal="right"/>
    </xf>
    <xf numFmtId="165" fontId="5" fillId="2" borderId="3" xfId="1" applyNumberFormat="1" applyFont="1" applyFill="1" applyBorder="1" applyAlignment="1" applyProtection="1">
      <alignment horizontal="center"/>
    </xf>
    <xf numFmtId="165" fontId="5" fillId="2" borderId="5" xfId="1" applyNumberFormat="1" applyFont="1" applyFill="1" applyBorder="1" applyAlignment="1" applyProtection="1">
      <alignment horizontal="center"/>
    </xf>
    <xf numFmtId="165" fontId="5" fillId="2" borderId="20" xfId="1" applyNumberFormat="1" applyFont="1" applyFill="1" applyBorder="1" applyAlignment="1" applyProtection="1">
      <alignment horizontal="center"/>
    </xf>
    <xf numFmtId="0" fontId="19" fillId="5" borderId="13" xfId="0" applyFont="1" applyFill="1" applyBorder="1"/>
    <xf numFmtId="0" fontId="19" fillId="5" borderId="2" xfId="0" applyFont="1" applyFill="1" applyBorder="1"/>
    <xf numFmtId="166" fontId="37" fillId="0" borderId="5" xfId="1" applyNumberFormat="1" applyFont="1" applyFill="1" applyBorder="1" applyAlignment="1" applyProtection="1">
      <alignment horizontal="right"/>
    </xf>
    <xf numFmtId="166" fontId="37" fillId="0" borderId="7" xfId="1" applyNumberFormat="1" applyFont="1" applyFill="1" applyBorder="1" applyAlignment="1" applyProtection="1">
      <alignment horizontal="right"/>
    </xf>
    <xf numFmtId="165" fontId="36" fillId="5" borderId="10" xfId="1" applyNumberFormat="1" applyFont="1" applyFill="1" applyBorder="1" applyAlignment="1" applyProtection="1">
      <alignment horizontal="center"/>
    </xf>
    <xf numFmtId="165" fontId="36" fillId="5" borderId="11" xfId="1" applyNumberFormat="1" applyFont="1" applyFill="1" applyBorder="1" applyAlignment="1" applyProtection="1">
      <alignment horizontal="center"/>
    </xf>
    <xf numFmtId="165" fontId="33" fillId="0" borderId="3" xfId="1" applyNumberFormat="1" applyFont="1" applyFill="1" applyBorder="1" applyAlignment="1" applyProtection="1">
      <alignment horizontal="center" wrapText="1"/>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1" fillId="0" borderId="21" xfId="0" applyFont="1" applyBorder="1" applyAlignment="1">
      <alignment horizontal="center" vertical="top"/>
    </xf>
    <xf numFmtId="0" fontId="3" fillId="0" borderId="3"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3" fontId="5" fillId="0" borderId="3" xfId="0" applyNumberFormat="1" applyFont="1" applyBorder="1" applyAlignment="1" applyProtection="1">
      <alignment horizontal="center"/>
      <protection locked="0"/>
    </xf>
    <xf numFmtId="3" fontId="5" fillId="0" borderId="20" xfId="0" applyNumberFormat="1" applyFont="1" applyBorder="1" applyAlignment="1" applyProtection="1">
      <alignment horizontal="center"/>
      <protection locked="0"/>
    </xf>
    <xf numFmtId="1" fontId="5" fillId="0" borderId="2" xfId="3" applyNumberFormat="1" applyFont="1" applyBorder="1" applyAlignment="1" applyProtection="1">
      <alignment horizontal="center"/>
      <protection locked="0"/>
    </xf>
    <xf numFmtId="0" fontId="11" fillId="0" borderId="1" xfId="0" applyFont="1" applyBorder="1" applyAlignment="1">
      <alignment horizontal="left"/>
    </xf>
    <xf numFmtId="0" fontId="5" fillId="0" borderId="2" xfId="0" applyFont="1" applyBorder="1" applyAlignment="1">
      <alignment horizontal="left" wrapText="1"/>
    </xf>
    <xf numFmtId="44" fontId="5" fillId="0" borderId="2" xfId="3" applyNumberFormat="1" applyFont="1" applyBorder="1" applyAlignment="1" applyProtection="1">
      <alignment horizontal="center"/>
      <protection locked="0"/>
    </xf>
    <xf numFmtId="37" fontId="5" fillId="0" borderId="2" xfId="1" applyNumberFormat="1" applyFont="1" applyBorder="1" applyAlignment="1" applyProtection="1">
      <alignment horizontal="center"/>
      <protection locked="0"/>
    </xf>
    <xf numFmtId="0" fontId="33" fillId="0" borderId="3" xfId="0" applyFont="1" applyBorder="1" applyAlignment="1" applyProtection="1">
      <alignment horizontal="left" wrapText="1"/>
      <protection locked="0"/>
    </xf>
    <xf numFmtId="0" fontId="33" fillId="0" borderId="5" xfId="0" applyFont="1" applyBorder="1" applyAlignment="1" applyProtection="1">
      <alignment horizontal="left" wrapText="1"/>
      <protection locked="0"/>
    </xf>
    <xf numFmtId="44" fontId="5" fillId="0" borderId="3" xfId="3" applyNumberFormat="1" applyFont="1" applyBorder="1" applyAlignment="1" applyProtection="1">
      <alignment horizontal="center"/>
      <protection locked="0"/>
    </xf>
    <xf numFmtId="44" fontId="5" fillId="0" borderId="7" xfId="3" applyNumberFormat="1" applyFont="1" applyBorder="1" applyAlignment="1" applyProtection="1">
      <alignment horizontal="center"/>
      <protection locked="0"/>
    </xf>
    <xf numFmtId="37" fontId="5" fillId="0" borderId="3" xfId="1" applyNumberFormat="1" applyFont="1" applyBorder="1" applyAlignment="1" applyProtection="1">
      <alignment horizontal="center"/>
      <protection locked="0"/>
    </xf>
    <xf numFmtId="37" fontId="5" fillId="0" borderId="7" xfId="1" applyNumberFormat="1" applyFont="1" applyBorder="1" applyAlignment="1" applyProtection="1">
      <alignment horizontal="center"/>
      <protection locked="0"/>
    </xf>
    <xf numFmtId="165" fontId="5" fillId="0" borderId="3" xfId="1" applyNumberFormat="1" applyFont="1" applyBorder="1" applyAlignment="1" applyProtection="1">
      <alignment horizontal="center"/>
      <protection locked="0"/>
    </xf>
    <xf numFmtId="165" fontId="5" fillId="0" borderId="20" xfId="1" applyNumberFormat="1" applyFont="1" applyFill="1" applyBorder="1" applyAlignment="1" applyProtection="1">
      <alignment horizontal="center"/>
      <protection locked="0"/>
    </xf>
    <xf numFmtId="166" fontId="34" fillId="5" borderId="21" xfId="1" applyNumberFormat="1" applyFont="1" applyFill="1" applyBorder="1" applyAlignment="1" applyProtection="1">
      <alignment horizontal="right"/>
    </xf>
    <xf numFmtId="0" fontId="19" fillId="5" borderId="3" xfId="0" applyFont="1" applyFill="1" applyBorder="1" applyAlignment="1">
      <alignment horizontal="right" wrapText="1"/>
    </xf>
    <xf numFmtId="0" fontId="19" fillId="5" borderId="5" xfId="0" applyFont="1" applyFill="1" applyBorder="1" applyAlignment="1">
      <alignment horizontal="right" wrapText="1"/>
    </xf>
    <xf numFmtId="0" fontId="19" fillId="5" borderId="7" xfId="0" applyFont="1" applyFill="1" applyBorder="1" applyAlignment="1">
      <alignment horizontal="right" wrapText="1"/>
    </xf>
    <xf numFmtId="165" fontId="39" fillId="0" borderId="7" xfId="1" applyNumberFormat="1" applyFont="1" applyFill="1" applyBorder="1" applyAlignment="1" applyProtection="1">
      <alignment horizontal="center" wrapText="1"/>
      <protection locked="0"/>
    </xf>
    <xf numFmtId="165" fontId="39" fillId="0" borderId="2" xfId="1" applyNumberFormat="1" applyFont="1" applyFill="1" applyBorder="1" applyAlignment="1" applyProtection="1">
      <alignment horizontal="center" wrapText="1"/>
      <protection locked="0"/>
    </xf>
    <xf numFmtId="0" fontId="5" fillId="0" borderId="7" xfId="0" applyFont="1" applyBorder="1" applyAlignment="1">
      <alignment horizontal="left" wrapText="1"/>
    </xf>
    <xf numFmtId="165" fontId="35" fillId="5" borderId="10" xfId="1" applyNumberFormat="1" applyFont="1" applyFill="1" applyBorder="1" applyAlignment="1" applyProtection="1">
      <alignment horizontal="center" wrapText="1"/>
    </xf>
    <xf numFmtId="165" fontId="35" fillId="5" borderId="11" xfId="1" applyNumberFormat="1" applyFont="1" applyFill="1" applyBorder="1" applyAlignment="1" applyProtection="1">
      <alignment horizontal="center" wrapText="1"/>
    </xf>
    <xf numFmtId="44" fontId="32" fillId="0" borderId="3" xfId="3" applyNumberFormat="1" applyFont="1" applyBorder="1" applyAlignment="1" applyProtection="1">
      <alignment horizontal="center"/>
      <protection locked="0"/>
    </xf>
    <xf numFmtId="44" fontId="32" fillId="0" borderId="7" xfId="3" applyNumberFormat="1" applyFont="1" applyBorder="1" applyAlignment="1" applyProtection="1">
      <alignment horizontal="center"/>
      <protection locked="0"/>
    </xf>
    <xf numFmtId="37" fontId="32" fillId="0" borderId="3" xfId="1" applyNumberFormat="1" applyFont="1" applyBorder="1" applyAlignment="1" applyProtection="1">
      <alignment horizontal="center"/>
      <protection locked="0"/>
    </xf>
    <xf numFmtId="37" fontId="32" fillId="0" borderId="7" xfId="1" applyNumberFormat="1" applyFont="1" applyBorder="1" applyAlignment="1" applyProtection="1">
      <alignment horizontal="center"/>
      <protection locked="0"/>
    </xf>
    <xf numFmtId="1" fontId="32" fillId="0" borderId="3" xfId="0" applyNumberFormat="1" applyFont="1" applyBorder="1" applyAlignment="1" applyProtection="1">
      <alignment horizontal="center"/>
      <protection locked="0"/>
    </xf>
    <xf numFmtId="1" fontId="32" fillId="0" borderId="20" xfId="0" applyNumberFormat="1" applyFont="1" applyBorder="1" applyAlignment="1" applyProtection="1">
      <alignment horizontal="center"/>
      <protection locked="0"/>
    </xf>
    <xf numFmtId="0" fontId="19" fillId="5" borderId="2" xfId="0" applyFont="1" applyFill="1" applyBorder="1" applyAlignment="1">
      <alignment horizontal="right" wrapText="1"/>
    </xf>
    <xf numFmtId="0" fontId="21" fillId="0" borderId="0" xfId="0" applyFont="1" applyAlignment="1">
      <alignment horizontal="left" wrapText="1"/>
    </xf>
    <xf numFmtId="165" fontId="36" fillId="5" borderId="10" xfId="1" applyNumberFormat="1" applyFont="1" applyFill="1" applyBorder="1" applyAlignment="1" applyProtection="1">
      <alignment horizontal="center" wrapText="1"/>
    </xf>
    <xf numFmtId="165" fontId="36" fillId="5" borderId="11" xfId="1" applyNumberFormat="1" applyFont="1" applyFill="1" applyBorder="1" applyAlignment="1" applyProtection="1">
      <alignment horizontal="center" wrapText="1"/>
    </xf>
    <xf numFmtId="166" fontId="34" fillId="9" borderId="7" xfId="1" applyNumberFormat="1" applyFont="1" applyFill="1" applyBorder="1" applyAlignment="1" applyProtection="1">
      <alignment horizontal="right"/>
    </xf>
    <xf numFmtId="166" fontId="34" fillId="9" borderId="2" xfId="1" applyNumberFormat="1" applyFont="1" applyFill="1" applyBorder="1" applyAlignment="1" applyProtection="1">
      <alignment horizontal="right"/>
    </xf>
    <xf numFmtId="165" fontId="19" fillId="9" borderId="2" xfId="1" applyNumberFormat="1" applyFont="1" applyFill="1" applyBorder="1" applyAlignment="1" applyProtection="1">
      <alignment horizontal="center"/>
    </xf>
    <xf numFmtId="165" fontId="19" fillId="9" borderId="3" xfId="1" applyNumberFormat="1" applyFont="1" applyFill="1" applyBorder="1" applyAlignment="1" applyProtection="1">
      <alignment horizontal="center"/>
    </xf>
    <xf numFmtId="165" fontId="19" fillId="9" borderId="10" xfId="1" applyNumberFormat="1" applyFont="1" applyFill="1" applyBorder="1" applyAlignment="1" applyProtection="1">
      <alignment horizontal="center"/>
    </xf>
    <xf numFmtId="165" fontId="19" fillId="9" borderId="11" xfId="1" applyNumberFormat="1" applyFont="1" applyFill="1" applyBorder="1" applyAlignment="1" applyProtection="1">
      <alignment horizontal="center"/>
    </xf>
    <xf numFmtId="0" fontId="19" fillId="9" borderId="2" xfId="0" applyFont="1" applyFill="1" applyBorder="1" applyAlignment="1">
      <alignment horizontal="right" wrapText="1"/>
    </xf>
    <xf numFmtId="165" fontId="19" fillId="9" borderId="7" xfId="1" applyNumberFormat="1" applyFont="1" applyFill="1" applyBorder="1" applyAlignment="1" applyProtection="1">
      <alignment horizontal="center"/>
    </xf>
    <xf numFmtId="44" fontId="5" fillId="2" borderId="3" xfId="1" applyFont="1" applyFill="1" applyBorder="1" applyAlignment="1" applyProtection="1">
      <alignment horizontal="center"/>
    </xf>
    <xf numFmtId="44" fontId="5" fillId="2" borderId="5" xfId="1" applyFont="1" applyFill="1" applyBorder="1" applyAlignment="1" applyProtection="1">
      <alignment horizontal="center"/>
    </xf>
    <xf numFmtId="44" fontId="5" fillId="2" borderId="20" xfId="1" applyFont="1" applyFill="1" applyBorder="1" applyAlignment="1" applyProtection="1">
      <alignment horizontal="center"/>
    </xf>
    <xf numFmtId="0" fontId="32" fillId="0" borderId="3" xfId="0" applyFont="1" applyBorder="1" applyAlignment="1" applyProtection="1">
      <alignment horizontal="left" wrapText="1"/>
      <protection locked="0"/>
    </xf>
    <xf numFmtId="0" fontId="32" fillId="0" borderId="5" xfId="0" applyFont="1" applyBorder="1" applyAlignment="1" applyProtection="1">
      <alignment horizontal="left" wrapText="1"/>
      <protection locked="0"/>
    </xf>
    <xf numFmtId="0" fontId="32" fillId="0" borderId="7" xfId="0" applyFont="1" applyBorder="1" applyAlignment="1" applyProtection="1">
      <alignment horizontal="left" wrapText="1"/>
      <protection locked="0"/>
    </xf>
    <xf numFmtId="44" fontId="5" fillId="0" borderId="2" xfId="1" applyFont="1" applyFill="1" applyBorder="1" applyAlignment="1" applyProtection="1">
      <alignment horizontal="center"/>
      <protection locked="0"/>
    </xf>
    <xf numFmtId="3" fontId="5" fillId="0" borderId="2" xfId="1" applyNumberFormat="1" applyFont="1" applyFill="1" applyBorder="1" applyAlignment="1" applyProtection="1">
      <alignment horizontal="center"/>
      <protection locked="0"/>
    </xf>
    <xf numFmtId="3" fontId="5" fillId="0" borderId="2" xfId="0" applyNumberFormat="1" applyFont="1" applyBorder="1" applyAlignment="1" applyProtection="1">
      <alignment horizontal="center"/>
      <protection locked="0"/>
    </xf>
    <xf numFmtId="165" fontId="19" fillId="8" borderId="22" xfId="1" applyNumberFormat="1" applyFont="1" applyFill="1" applyBorder="1" applyAlignment="1" applyProtection="1">
      <alignment horizontal="center"/>
    </xf>
    <xf numFmtId="165" fontId="19" fillId="8" borderId="23" xfId="1" applyNumberFormat="1" applyFont="1" applyFill="1" applyBorder="1" applyAlignment="1" applyProtection="1">
      <alignment horizontal="center"/>
    </xf>
    <xf numFmtId="165" fontId="16" fillId="0" borderId="3" xfId="1" applyNumberFormat="1" applyFont="1" applyBorder="1" applyAlignment="1" applyProtection="1">
      <alignment horizontal="center" wrapText="1"/>
      <protection locked="0"/>
    </xf>
    <xf numFmtId="165" fontId="16" fillId="0" borderId="7" xfId="1" applyNumberFormat="1" applyFont="1" applyBorder="1" applyAlignment="1" applyProtection="1">
      <alignment horizontal="center" wrapText="1"/>
      <protection locked="0"/>
    </xf>
    <xf numFmtId="0" fontId="5" fillId="3" borderId="2" xfId="0" applyFont="1" applyFill="1" applyBorder="1" applyAlignment="1">
      <alignment horizontal="left" wrapText="1"/>
    </xf>
    <xf numFmtId="44" fontId="32" fillId="3" borderId="2" xfId="1" applyFont="1" applyFill="1" applyBorder="1" applyAlignment="1" applyProtection="1">
      <alignment horizontal="center"/>
      <protection locked="0"/>
    </xf>
    <xf numFmtId="3" fontId="32" fillId="3" borderId="2" xfId="1" applyNumberFormat="1" applyFont="1" applyFill="1" applyBorder="1" applyAlignment="1" applyProtection="1">
      <alignment horizontal="center"/>
      <protection locked="0"/>
    </xf>
    <xf numFmtId="1" fontId="32" fillId="3" borderId="2" xfId="1" applyNumberFormat="1" applyFont="1" applyFill="1" applyBorder="1" applyAlignment="1" applyProtection="1">
      <alignment horizontal="center"/>
      <protection locked="0"/>
    </xf>
    <xf numFmtId="1" fontId="32" fillId="3" borderId="11" xfId="1" applyNumberFormat="1" applyFont="1" applyFill="1" applyBorder="1" applyAlignment="1" applyProtection="1">
      <alignment horizontal="center"/>
      <protection locked="0"/>
    </xf>
    <xf numFmtId="165" fontId="5" fillId="0" borderId="7" xfId="1" applyNumberFormat="1" applyFont="1" applyFill="1" applyBorder="1" applyAlignment="1" applyProtection="1">
      <alignment horizontal="center"/>
      <protection locked="0"/>
    </xf>
    <xf numFmtId="165" fontId="5" fillId="3" borderId="2" xfId="1" applyNumberFormat="1" applyFont="1" applyFill="1" applyBorder="1" applyAlignment="1" applyProtection="1">
      <alignment horizontal="center"/>
      <protection locked="0"/>
    </xf>
    <xf numFmtId="165" fontId="5" fillId="3" borderId="3" xfId="1" applyNumberFormat="1" applyFont="1" applyFill="1" applyBorder="1" applyAlignment="1" applyProtection="1">
      <alignment horizontal="center"/>
      <protection locked="0"/>
    </xf>
    <xf numFmtId="0" fontId="5" fillId="0" borderId="3" xfId="0" applyFont="1" applyBorder="1" applyAlignment="1">
      <alignment horizontal="center" vertical="top"/>
    </xf>
    <xf numFmtId="0" fontId="5" fillId="0" borderId="5" xfId="0" applyFont="1" applyBorder="1" applyAlignment="1">
      <alignment horizontal="center" vertical="top"/>
    </xf>
    <xf numFmtId="0" fontId="5" fillId="0" borderId="20" xfId="0" applyFont="1" applyBorder="1" applyAlignment="1">
      <alignment horizontal="center" vertical="top"/>
    </xf>
    <xf numFmtId="0" fontId="26"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0" fontId="7" fillId="0" borderId="3" xfId="0" applyFont="1" applyBorder="1" applyAlignment="1">
      <alignment horizontal="center" vertical="top"/>
    </xf>
    <xf numFmtId="166" fontId="37" fillId="5" borderId="15" xfId="1" applyNumberFormat="1" applyFont="1" applyFill="1" applyBorder="1" applyAlignment="1" applyProtection="1">
      <alignment horizontal="right"/>
    </xf>
    <xf numFmtId="166" fontId="37" fillId="5" borderId="28" xfId="1" applyNumberFormat="1" applyFont="1" applyFill="1" applyBorder="1" applyAlignment="1" applyProtection="1">
      <alignment horizontal="right"/>
    </xf>
    <xf numFmtId="165" fontId="19" fillId="2" borderId="3" xfId="1" applyNumberFormat="1" applyFont="1" applyFill="1" applyBorder="1" applyAlignment="1" applyProtection="1">
      <alignment horizontal="center"/>
    </xf>
    <xf numFmtId="165" fontId="19" fillId="2" borderId="5" xfId="1" applyNumberFormat="1" applyFont="1" applyFill="1" applyBorder="1" applyAlignment="1" applyProtection="1">
      <alignment horizontal="center"/>
    </xf>
    <xf numFmtId="165" fontId="19" fillId="2" borderId="20" xfId="1" applyNumberFormat="1" applyFont="1" applyFill="1" applyBorder="1" applyAlignment="1" applyProtection="1">
      <alignment horizontal="center"/>
    </xf>
    <xf numFmtId="165" fontId="5" fillId="0" borderId="20" xfId="1" applyNumberFormat="1" applyFont="1" applyBorder="1" applyAlignment="1" applyProtection="1">
      <alignment horizontal="center"/>
      <protection locked="0"/>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44" fontId="5" fillId="0" borderId="3" xfId="1" applyFont="1" applyBorder="1" applyAlignment="1" applyProtection="1">
      <alignment horizontal="center"/>
      <protection locked="0"/>
    </xf>
    <xf numFmtId="44" fontId="5" fillId="0" borderId="7" xfId="1" applyFont="1" applyBorder="1" applyAlignment="1" applyProtection="1">
      <alignment horizontal="center"/>
      <protection locked="0"/>
    </xf>
    <xf numFmtId="3" fontId="5" fillId="0" borderId="11" xfId="0" applyNumberFormat="1" applyFont="1" applyBorder="1" applyAlignment="1" applyProtection="1">
      <alignment horizontal="center"/>
      <protection locked="0"/>
    </xf>
    <xf numFmtId="165" fontId="32" fillId="0" borderId="2" xfId="1" applyNumberFormat="1" applyFont="1" applyBorder="1" applyAlignment="1" applyProtection="1">
      <alignment horizontal="center" wrapText="1"/>
      <protection locked="0"/>
    </xf>
    <xf numFmtId="165" fontId="19" fillId="5" borderId="33" xfId="1" applyNumberFormat="1" applyFont="1" applyFill="1" applyBorder="1" applyAlignment="1" applyProtection="1">
      <alignment horizontal="center"/>
    </xf>
    <xf numFmtId="165" fontId="19" fillId="5" borderId="34" xfId="1" applyNumberFormat="1" applyFont="1" applyFill="1" applyBorder="1" applyAlignment="1" applyProtection="1">
      <alignment horizontal="center"/>
    </xf>
    <xf numFmtId="3" fontId="5" fillId="0" borderId="7" xfId="0" applyNumberFormat="1" applyFont="1" applyBorder="1" applyAlignment="1" applyProtection="1">
      <alignment horizontal="center"/>
      <protection locked="0"/>
    </xf>
    <xf numFmtId="3" fontId="32" fillId="0" borderId="2" xfId="0" applyNumberFormat="1" applyFont="1" applyBorder="1" applyAlignment="1" applyProtection="1">
      <alignment horizontal="center"/>
      <protection locked="0"/>
    </xf>
    <xf numFmtId="0" fontId="19" fillId="9" borderId="3" xfId="0" applyFont="1" applyFill="1" applyBorder="1" applyAlignment="1">
      <alignment horizontal="right" wrapText="1"/>
    </xf>
    <xf numFmtId="0" fontId="19" fillId="9" borderId="5" xfId="0" applyFont="1" applyFill="1" applyBorder="1" applyAlignment="1">
      <alignment horizontal="right" wrapText="1"/>
    </xf>
    <xf numFmtId="0" fontId="19" fillId="9" borderId="7" xfId="0" applyFont="1" applyFill="1" applyBorder="1" applyAlignment="1">
      <alignment horizontal="right" wrapText="1"/>
    </xf>
    <xf numFmtId="44" fontId="32" fillId="0" borderId="2" xfId="1" applyFont="1" applyBorder="1" applyAlignment="1" applyProtection="1">
      <alignment horizontal="center"/>
      <protection locked="0"/>
    </xf>
    <xf numFmtId="3" fontId="32" fillId="0" borderId="3" xfId="0" applyNumberFormat="1" applyFont="1" applyBorder="1" applyAlignment="1" applyProtection="1">
      <alignment horizontal="center"/>
      <protection locked="0"/>
    </xf>
    <xf numFmtId="166" fontId="37" fillId="5" borderId="7" xfId="1" applyNumberFormat="1" applyFont="1" applyFill="1" applyBorder="1" applyAlignment="1" applyProtection="1">
      <alignment horizontal="right"/>
    </xf>
    <xf numFmtId="166" fontId="37" fillId="5" borderId="2" xfId="1" applyNumberFormat="1" applyFont="1" applyFill="1" applyBorder="1" applyAlignment="1" applyProtection="1">
      <alignment horizontal="right"/>
    </xf>
    <xf numFmtId="0" fontId="6" fillId="0" borderId="2" xfId="0" applyFont="1" applyBorder="1" applyAlignment="1">
      <alignment horizontal="center" vertical="top" wrapText="1"/>
    </xf>
    <xf numFmtId="165" fontId="19" fillId="14" borderId="3" xfId="1" applyNumberFormat="1" applyFont="1" applyFill="1" applyBorder="1" applyAlignment="1" applyProtection="1">
      <alignment horizontal="center"/>
    </xf>
    <xf numFmtId="165" fontId="19" fillId="14" borderId="20" xfId="1" applyNumberFormat="1" applyFont="1" applyFill="1" applyBorder="1" applyAlignment="1" applyProtection="1">
      <alignment horizontal="center"/>
    </xf>
    <xf numFmtId="165" fontId="19" fillId="8" borderId="21" xfId="1" applyNumberFormat="1" applyFont="1" applyFill="1" applyBorder="1" applyAlignment="1" applyProtection="1">
      <alignment horizontal="center"/>
    </xf>
    <xf numFmtId="165" fontId="19" fillId="8" borderId="20" xfId="1" applyNumberFormat="1" applyFont="1" applyFill="1" applyBorder="1" applyAlignment="1" applyProtection="1">
      <alignment horizontal="center"/>
    </xf>
    <xf numFmtId="165" fontId="19" fillId="9" borderId="21" xfId="1" applyNumberFormat="1" applyFont="1" applyFill="1" applyBorder="1" applyAlignment="1" applyProtection="1">
      <alignment horizontal="center"/>
    </xf>
    <xf numFmtId="166" fontId="37" fillId="5" borderId="21" xfId="1" applyNumberFormat="1" applyFont="1" applyFill="1" applyBorder="1" applyAlignment="1" applyProtection="1">
      <alignment horizontal="right"/>
    </xf>
    <xf numFmtId="0" fontId="24" fillId="0" borderId="0" xfId="4" quotePrefix="1" applyFont="1" applyAlignment="1">
      <alignment horizontal="left" vertical="top" wrapText="1"/>
    </xf>
    <xf numFmtId="0" fontId="24" fillId="0" borderId="0" xfId="0" quotePrefix="1" applyFont="1" applyAlignment="1">
      <alignment horizontal="left" vertical="center"/>
    </xf>
    <xf numFmtId="0" fontId="24" fillId="0" borderId="0" xfId="0" quotePrefix="1" applyFont="1" applyAlignment="1">
      <alignment horizontal="left" wrapText="1"/>
    </xf>
    <xf numFmtId="44" fontId="5" fillId="0" borderId="2" xfId="1" applyFont="1" applyBorder="1" applyAlignment="1" applyProtection="1">
      <alignment horizontal="center"/>
      <protection locked="0"/>
    </xf>
    <xf numFmtId="165" fontId="5" fillId="2" borderId="2" xfId="1" applyNumberFormat="1" applyFont="1" applyFill="1" applyBorder="1" applyAlignment="1" applyProtection="1">
      <alignment horizontal="center"/>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0" fontId="40" fillId="0" borderId="3" xfId="0" applyFont="1" applyBorder="1" applyAlignment="1" applyProtection="1">
      <alignment wrapText="1"/>
      <protection locked="0"/>
    </xf>
    <xf numFmtId="0" fontId="40" fillId="0" borderId="5" xfId="0" applyFont="1" applyBorder="1" applyAlignment="1" applyProtection="1">
      <alignment wrapText="1"/>
      <protection locked="0"/>
    </xf>
    <xf numFmtId="0" fontId="40" fillId="0" borderId="7" xfId="0" applyFont="1" applyBorder="1" applyAlignment="1" applyProtection="1">
      <alignment wrapText="1"/>
      <protection locked="0"/>
    </xf>
    <xf numFmtId="0" fontId="24" fillId="4" borderId="0" xfId="4" applyFont="1" applyFill="1" applyAlignment="1">
      <alignment horizontal="left" wrapText="1"/>
    </xf>
    <xf numFmtId="165" fontId="16" fillId="0" borderId="2" xfId="1" applyNumberFormat="1" applyFont="1" applyBorder="1" applyAlignment="1" applyProtection="1">
      <alignment horizontal="center" vertical="center" wrapText="1"/>
      <protection locked="0"/>
    </xf>
    <xf numFmtId="0" fontId="19" fillId="2" borderId="3" xfId="0" applyFont="1" applyFill="1" applyBorder="1" applyAlignment="1">
      <alignment horizontal="center"/>
    </xf>
    <xf numFmtId="0" fontId="19" fillId="2" borderId="5" xfId="0" applyFont="1" applyFill="1" applyBorder="1" applyAlignment="1">
      <alignment horizontal="center"/>
    </xf>
    <xf numFmtId="0" fontId="19" fillId="2" borderId="20" xfId="0" applyFont="1" applyFill="1" applyBorder="1" applyAlignment="1">
      <alignment horizontal="center"/>
    </xf>
    <xf numFmtId="165" fontId="19" fillId="9" borderId="33" xfId="1" applyNumberFormat="1" applyFont="1" applyFill="1" applyBorder="1" applyAlignment="1" applyProtection="1">
      <alignment horizontal="center"/>
    </xf>
    <xf numFmtId="165" fontId="19" fillId="9" borderId="34" xfId="1" applyNumberFormat="1" applyFont="1" applyFill="1" applyBorder="1" applyAlignment="1" applyProtection="1">
      <alignment horizontal="center"/>
    </xf>
    <xf numFmtId="166" fontId="37" fillId="9" borderId="15" xfId="1" applyNumberFormat="1" applyFont="1" applyFill="1" applyBorder="1" applyAlignment="1" applyProtection="1">
      <alignment horizontal="right"/>
    </xf>
    <xf numFmtId="166" fontId="37" fillId="9" borderId="28" xfId="1" applyNumberFormat="1" applyFont="1" applyFill="1" applyBorder="1" applyAlignment="1" applyProtection="1">
      <alignment horizontal="right"/>
    </xf>
    <xf numFmtId="165" fontId="31" fillId="0" borderId="2" xfId="1" applyNumberFormat="1" applyFont="1" applyFill="1" applyBorder="1" applyAlignment="1" applyProtection="1">
      <alignment horizontal="center"/>
      <protection locked="0"/>
    </xf>
    <xf numFmtId="0" fontId="26" fillId="0" borderId="0" xfId="4" applyFont="1" applyAlignment="1">
      <alignment horizontal="left" wrapText="1"/>
    </xf>
    <xf numFmtId="0" fontId="24" fillId="0" borderId="3" xfId="0" quotePrefix="1" applyFont="1" applyBorder="1" applyAlignment="1" applyProtection="1">
      <alignment wrapText="1"/>
      <protection locked="0"/>
    </xf>
    <xf numFmtId="0" fontId="24" fillId="0" borderId="5" xfId="0" applyFont="1" applyBorder="1" applyAlignment="1" applyProtection="1">
      <alignment wrapText="1"/>
      <protection locked="0"/>
    </xf>
    <xf numFmtId="0" fontId="24" fillId="0" borderId="7" xfId="0" applyFont="1" applyBorder="1" applyAlignment="1" applyProtection="1">
      <alignment wrapText="1"/>
      <protection locked="0"/>
    </xf>
    <xf numFmtId="0" fontId="17" fillId="0" borderId="5" xfId="0" applyFont="1" applyBorder="1" applyAlignment="1">
      <alignment horizontal="left"/>
    </xf>
    <xf numFmtId="0" fontId="21" fillId="0" borderId="0" xfId="0" applyFont="1" applyAlignment="1">
      <alignment horizontal="left" vertical="top"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19" fillId="0" borderId="5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165" fontId="6" fillId="5" borderId="21"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0" fontId="7" fillId="0" borderId="2" xfId="6"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9" xfId="0" applyFont="1" applyBorder="1" applyAlignment="1">
      <alignment horizontal="center"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166" fontId="12" fillId="0" borderId="14" xfId="1" applyNumberFormat="1" applyFont="1" applyFill="1" applyBorder="1" applyAlignment="1" applyProtection="1">
      <alignment horizontal="center"/>
    </xf>
    <xf numFmtId="166" fontId="12" fillId="0" borderId="1" xfId="1" applyNumberFormat="1" applyFont="1" applyFill="1" applyBorder="1" applyAlignment="1" applyProtection="1">
      <alignment horizontal="center"/>
    </xf>
    <xf numFmtId="166" fontId="12" fillId="0" borderId="5" xfId="1" applyNumberFormat="1" applyFont="1" applyFill="1" applyBorder="1" applyAlignment="1" applyProtection="1">
      <alignment horizontal="center"/>
    </xf>
    <xf numFmtId="166" fontId="12" fillId="0" borderId="15" xfId="1" applyNumberFormat="1" applyFont="1" applyFill="1" applyBorder="1" applyAlignment="1" applyProtection="1">
      <alignment horizontal="center"/>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7" fillId="0" borderId="2" xfId="0" applyFont="1" applyBorder="1" applyAlignment="1">
      <alignment horizontal="center" vertical="center"/>
    </xf>
    <xf numFmtId="0" fontId="8"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0" fontId="6" fillId="0" borderId="2" xfId="0" applyFont="1" applyBorder="1" applyAlignment="1">
      <alignment horizontal="left" vertical="center"/>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7" fillId="0" borderId="2" xfId="1"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left" vertical="center"/>
    </xf>
    <xf numFmtId="165" fontId="6" fillId="8" borderId="22" xfId="1" applyNumberFormat="1" applyFont="1" applyFill="1" applyBorder="1" applyAlignment="1" applyProtection="1">
      <alignment horizontal="center"/>
    </xf>
    <xf numFmtId="165" fontId="6" fillId="8" borderId="40"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165" fontId="6" fillId="5" borderId="7" xfId="1" applyNumberFormat="1" applyFont="1" applyFill="1" applyBorder="1" applyAlignment="1" applyProtection="1">
      <alignment horizontal="center"/>
    </xf>
    <xf numFmtId="165" fontId="7" fillId="5" borderId="7" xfId="1" applyNumberFormat="1" applyFont="1" applyFill="1" applyBorder="1" applyAlignment="1" applyProtection="1">
      <alignment horizontal="center"/>
    </xf>
    <xf numFmtId="165" fontId="6" fillId="8" borderId="54" xfId="1" applyNumberFormat="1" applyFont="1" applyFill="1" applyBorder="1" applyAlignment="1" applyProtection="1">
      <alignment horizontal="center"/>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2" fillId="0" borderId="3" xfId="1" applyNumberFormat="1" applyFont="1" applyFill="1" applyBorder="1" applyAlignment="1" applyProtection="1">
      <alignment horizontal="center"/>
    </xf>
    <xf numFmtId="166" fontId="12" fillId="0" borderId="7"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0" fontId="17" fillId="0" borderId="1" xfId="0" applyFont="1" applyBorder="1" applyAlignment="1">
      <alignment horizontal="left"/>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7" xfId="0" applyNumberFormat="1" applyFont="1" applyFill="1" applyBorder="1" applyAlignment="1">
      <alignment horizontal="center"/>
    </xf>
    <xf numFmtId="0" fontId="6" fillId="0" borderId="2" xfId="0" applyFont="1" applyBorder="1" applyAlignment="1">
      <alignment horizontal="left" vertical="center" wrapText="1"/>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7"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0"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5" xfId="1" applyNumberFormat="1" applyFont="1" applyFill="1" applyBorder="1" applyAlignment="1" applyProtection="1">
      <alignment horizontal="center" vertical="center"/>
    </xf>
    <xf numFmtId="0" fontId="7" fillId="0" borderId="13"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left" vertical="center" wrapText="1"/>
    </xf>
    <xf numFmtId="0" fontId="7" fillId="0" borderId="6" xfId="0" applyFont="1" applyBorder="1" applyAlignment="1">
      <alignment horizontal="left" vertical="center" wrapText="1"/>
    </xf>
    <xf numFmtId="0" fontId="7" fillId="0" borderId="17" xfId="0" applyFont="1" applyBorder="1" applyAlignment="1">
      <alignment horizontal="left" vertical="center" wrapText="1"/>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7" fillId="0" borderId="30" xfId="0" applyFont="1" applyBorder="1" applyAlignment="1">
      <alignment horizontal="left" vertical="center" wrapText="1"/>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6" fillId="0" borderId="2" xfId="2" applyFont="1" applyBorder="1" applyAlignment="1">
      <alignment horizontal="left" vertical="center" wrapText="1"/>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7"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0"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5" xfId="1" applyNumberFormat="1" applyFont="1" applyFill="1" applyBorder="1" applyAlignment="1" applyProtection="1">
      <alignment horizontal="center" vertical="center"/>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13" xfId="0" applyFont="1" applyBorder="1" applyAlignment="1">
      <alignment horizontal="center" vertical="top" wrapText="1"/>
    </xf>
    <xf numFmtId="0" fontId="8" fillId="16" borderId="2" xfId="0" applyFont="1" applyFill="1" applyBorder="1" applyAlignment="1">
      <alignment horizontal="center" vertical="center" wrapText="1"/>
    </xf>
    <xf numFmtId="0" fontId="8" fillId="16" borderId="28" xfId="0" applyFont="1" applyFill="1" applyBorder="1" applyAlignment="1">
      <alignment horizontal="center" vertical="center" wrapText="1"/>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7"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0"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5" xfId="1" applyNumberFormat="1" applyFont="1" applyFill="1" applyBorder="1" applyAlignment="1" applyProtection="1">
      <alignment horizontal="center" vertical="center"/>
    </xf>
    <xf numFmtId="0" fontId="7" fillId="0" borderId="2" xfId="2" applyFont="1" applyBorder="1" applyAlignment="1">
      <alignment horizontal="left" vertical="center"/>
    </xf>
    <xf numFmtId="165" fontId="7" fillId="5" borderId="10" xfId="1" applyNumberFormat="1" applyFont="1" applyFill="1" applyBorder="1" applyAlignment="1" applyProtection="1">
      <alignment horizontal="center" vertical="center"/>
    </xf>
    <xf numFmtId="165" fontId="7" fillId="5" borderId="2" xfId="1" applyNumberFormat="1" applyFont="1" applyFill="1" applyBorder="1" applyAlignment="1" applyProtection="1">
      <alignment horizontal="center" vertical="center"/>
    </xf>
    <xf numFmtId="0" fontId="7" fillId="0" borderId="10" xfId="1" applyNumberFormat="1" applyFont="1" applyFill="1" applyBorder="1" applyAlignment="1" applyProtection="1">
      <alignment horizontal="center" vertical="center"/>
    </xf>
    <xf numFmtId="0" fontId="6" fillId="0" borderId="2" xfId="0" applyFont="1" applyBorder="1" applyAlignment="1">
      <alignment vertical="center" wrapText="1"/>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1">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CCFFFF"/>
      <color rgb="FF0066FF"/>
      <color rgb="FFF5E4E3"/>
      <color rgb="FF00FFCC"/>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bfranco_ad_lacounty_gov/Documents/Documents/22-23/Linkages%20Subaward%202023/ISD%20exhibits/Exhibit-Proposed-Budget-Linkage%20(8-29-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Budget Detail-Personnel"/>
      <sheetName val="Budget Detail-Volunteers"/>
      <sheetName val="Budget Detail-Vol Exp"/>
      <sheetName val="Budget Detail-LowerTierSubaward"/>
      <sheetName val="Budget Detail-Space"/>
      <sheetName val="Budget Detail-Equipment"/>
      <sheetName val="Budget Detail-Other Costs"/>
      <sheetName val="Budget Summary"/>
    </sheetNames>
    <sheetDataSet>
      <sheetData sheetId="0">
        <row r="7">
          <cell r="G7" t="str">
            <v xml:space="preserve"> N/A</v>
          </cell>
          <cell r="H7"/>
          <cell r="I7"/>
          <cell r="J7"/>
          <cell r="K7"/>
          <cell r="L7"/>
          <cell r="M7"/>
          <cell r="N7"/>
          <cell r="Z7" t="str">
            <v xml:space="preserve"> N/A</v>
          </cell>
          <cell r="AA7"/>
          <cell r="AB7"/>
          <cell r="AC7"/>
          <cell r="AD7"/>
          <cell r="AE7"/>
          <cell r="AF7"/>
          <cell r="AG7"/>
          <cell r="AH7"/>
        </row>
      </sheetData>
      <sheetData sheetId="1"/>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K44"/>
  <sheetViews>
    <sheetView tabSelected="1" zoomScaleNormal="100" workbookViewId="0">
      <selection activeCell="G5" sqref="G5:AK5"/>
    </sheetView>
  </sheetViews>
  <sheetFormatPr defaultColWidth="9.140625" defaultRowHeight="12.75" x14ac:dyDescent="0.2"/>
  <cols>
    <col min="1" max="2" width="5" style="7" customWidth="1"/>
    <col min="3" max="5" width="4.140625" style="7" customWidth="1"/>
    <col min="6" max="6" width="5" style="7" customWidth="1"/>
    <col min="7" max="7" width="6" style="7" customWidth="1"/>
    <col min="8" max="8" width="6.42578125" style="7" customWidth="1"/>
    <col min="9" max="9" width="4.7109375" style="7" customWidth="1"/>
    <col min="10" max="11" width="4" style="7" customWidth="1"/>
    <col min="12" max="14" width="4.140625" style="7" customWidth="1"/>
    <col min="15" max="20" width="4.28515625" style="7" customWidth="1"/>
    <col min="21" max="24" width="3.85546875" style="7" customWidth="1"/>
    <col min="25" max="25" width="3.42578125" style="7" customWidth="1"/>
    <col min="26" max="26" width="4.28515625" style="7" customWidth="1"/>
    <col min="27" max="27" width="4.5703125" style="7" customWidth="1"/>
    <col min="28" max="28" width="3.42578125" style="7" customWidth="1"/>
    <col min="29" max="31" width="4.140625" style="7" customWidth="1"/>
    <col min="32" max="34" width="5.42578125" style="7" customWidth="1"/>
    <col min="35" max="36" width="4.140625" style="7" customWidth="1"/>
    <col min="37" max="37" width="8.85546875" style="7" customWidth="1"/>
    <col min="38" max="46" width="3.7109375" style="7" customWidth="1"/>
    <col min="47" max="47" width="2.42578125" style="7" customWidth="1"/>
    <col min="48" max="92" width="3.7109375" style="7" customWidth="1"/>
    <col min="93" max="16384" width="9.140625" style="7"/>
  </cols>
  <sheetData>
    <row r="1" spans="1:63" s="56" customFormat="1" ht="35.25" customHeight="1" x14ac:dyDescent="0.2">
      <c r="A1" s="112" t="s">
        <v>257</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59"/>
      <c r="AM1" s="59"/>
      <c r="AN1" s="59"/>
      <c r="AO1" s="59"/>
      <c r="AP1" s="59"/>
      <c r="AQ1" s="59"/>
      <c r="AR1" s="59"/>
      <c r="AS1" s="59"/>
      <c r="AT1" s="59"/>
      <c r="AU1" s="59"/>
      <c r="AV1" s="59"/>
      <c r="AW1" s="59"/>
      <c r="AX1" s="59"/>
      <c r="AY1" s="59"/>
      <c r="AZ1" s="57" t="s">
        <v>0</v>
      </c>
      <c r="BA1" s="58" t="s">
        <v>1</v>
      </c>
      <c r="BB1" s="58" t="s">
        <v>2</v>
      </c>
      <c r="BC1" s="57" t="s">
        <v>3</v>
      </c>
      <c r="BD1" s="57" t="s">
        <v>4</v>
      </c>
      <c r="BE1" s="57"/>
      <c r="BF1" s="57" t="s">
        <v>259</v>
      </c>
    </row>
    <row r="2" spans="1:63" s="56" customFormat="1" ht="22.5" customHeight="1" x14ac:dyDescent="0.2">
      <c r="A2" s="117" t="s">
        <v>5</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59"/>
      <c r="AM2" s="59"/>
      <c r="AN2" s="59"/>
      <c r="AO2" s="59"/>
      <c r="AP2" s="59"/>
      <c r="AQ2" s="59"/>
      <c r="AR2" s="59"/>
      <c r="AS2" s="59"/>
      <c r="AT2" s="59"/>
      <c r="AU2" s="59"/>
      <c r="AV2" s="59"/>
      <c r="AW2" s="59"/>
      <c r="AX2" s="59"/>
      <c r="AY2" s="59"/>
      <c r="AZ2" s="57" t="s">
        <v>6</v>
      </c>
      <c r="BA2" s="58" t="s">
        <v>217</v>
      </c>
      <c r="BB2" s="58"/>
      <c r="BC2" s="57"/>
      <c r="BD2" s="57"/>
      <c r="BE2" s="57"/>
      <c r="BF2" s="57" t="s">
        <v>254</v>
      </c>
    </row>
    <row r="3" spans="1:63" ht="18.75" customHeight="1" x14ac:dyDescent="0.2">
      <c r="A3" s="2" t="s">
        <v>7</v>
      </c>
      <c r="B3" s="2"/>
      <c r="C3" s="2"/>
      <c r="D3" s="2"/>
      <c r="E3" s="2"/>
      <c r="F3" s="2"/>
      <c r="G3" s="115" t="s">
        <v>266</v>
      </c>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0"/>
      <c r="AM3" s="10"/>
      <c r="AN3" s="10"/>
      <c r="AO3" s="10"/>
      <c r="AP3" s="10"/>
      <c r="AQ3" s="10"/>
      <c r="AR3" s="10"/>
      <c r="AS3" s="10"/>
      <c r="AT3" s="10"/>
      <c r="AU3" s="10"/>
      <c r="AV3" s="10"/>
      <c r="AW3" s="10"/>
      <c r="AX3" s="10"/>
      <c r="AY3" s="10"/>
      <c r="AZ3" s="24" t="s">
        <v>8</v>
      </c>
      <c r="BA3" s="24" t="s">
        <v>256</v>
      </c>
      <c r="BB3" s="25" t="s">
        <v>9</v>
      </c>
      <c r="BC3" s="24" t="s">
        <v>10</v>
      </c>
      <c r="BD3" s="24" t="s">
        <v>11</v>
      </c>
      <c r="BE3" s="24"/>
      <c r="BF3" s="24" t="s">
        <v>255</v>
      </c>
    </row>
    <row r="4" spans="1:63" ht="21.95" customHeight="1" x14ac:dyDescent="0.2">
      <c r="A4" s="2" t="s">
        <v>12</v>
      </c>
      <c r="B4" s="2"/>
      <c r="C4" s="2"/>
      <c r="D4" s="2"/>
      <c r="E4" s="2"/>
      <c r="F4" s="2"/>
      <c r="G4" s="116" t="s">
        <v>217</v>
      </c>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0"/>
      <c r="AM4" s="10"/>
      <c r="AN4" s="10"/>
      <c r="AO4" s="10"/>
      <c r="AP4" s="10"/>
      <c r="AQ4" s="10"/>
      <c r="AR4" s="10"/>
      <c r="AS4" s="10"/>
      <c r="AT4" s="10"/>
      <c r="AU4" s="10"/>
      <c r="AV4" s="10"/>
      <c r="AW4" s="10"/>
      <c r="AX4" s="10"/>
      <c r="AY4" s="10"/>
      <c r="AZ4" s="10"/>
      <c r="BA4" s="24" t="s">
        <v>219</v>
      </c>
      <c r="BB4" s="25" t="s">
        <v>13</v>
      </c>
      <c r="BC4" s="24" t="s">
        <v>14</v>
      </c>
      <c r="BD4" s="24" t="s">
        <v>15</v>
      </c>
      <c r="BE4" s="24"/>
      <c r="BF4" s="24" t="s">
        <v>220</v>
      </c>
    </row>
    <row r="5" spans="1:63" s="12" customFormat="1" ht="21.95" customHeight="1" x14ac:dyDescent="0.2">
      <c r="A5" s="118" t="s">
        <v>218</v>
      </c>
      <c r="B5" s="118"/>
      <c r="C5" s="118"/>
      <c r="D5" s="118"/>
      <c r="E5" s="118"/>
      <c r="F5" s="118"/>
      <c r="G5" s="119" t="s">
        <v>259</v>
      </c>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Z5" s="26"/>
      <c r="BA5" s="24" t="s">
        <v>224</v>
      </c>
      <c r="BB5" s="25" t="s">
        <v>220</v>
      </c>
      <c r="BC5" s="27" t="s">
        <v>221</v>
      </c>
      <c r="BD5" s="27"/>
      <c r="BE5" s="27"/>
      <c r="BF5" s="27" t="s">
        <v>222</v>
      </c>
      <c r="BG5" s="27"/>
      <c r="BH5" s="27"/>
      <c r="BI5" s="27"/>
      <c r="BJ5" s="27"/>
      <c r="BK5" s="27"/>
    </row>
    <row r="6" spans="1:63" s="12" customFormat="1" ht="21.95" customHeight="1" x14ac:dyDescent="0.2">
      <c r="A6" s="11" t="s">
        <v>223</v>
      </c>
      <c r="B6" s="11"/>
      <c r="C6" s="11"/>
      <c r="D6" s="11"/>
      <c r="G6" s="120" t="s">
        <v>262</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Z6" s="26"/>
      <c r="BA6" s="27" t="s">
        <v>253</v>
      </c>
      <c r="BB6" s="25" t="s">
        <v>222</v>
      </c>
      <c r="BC6" s="66" t="s">
        <v>225</v>
      </c>
      <c r="BD6" s="27"/>
      <c r="BE6" s="27"/>
      <c r="BF6" s="27" t="s">
        <v>226</v>
      </c>
      <c r="BG6" s="27"/>
      <c r="BH6" s="27"/>
      <c r="BI6" s="27"/>
      <c r="BJ6" s="27"/>
      <c r="BK6" s="27"/>
    </row>
    <row r="7" spans="1:63" s="12" customFormat="1" ht="21.95" hidden="1" customHeight="1" x14ac:dyDescent="0.2">
      <c r="A7" s="11" t="s">
        <v>16</v>
      </c>
      <c r="B7" s="11"/>
      <c r="C7" s="11"/>
      <c r="D7" s="11"/>
      <c r="G7" s="122" t="s">
        <v>10</v>
      </c>
      <c r="H7" s="122"/>
      <c r="I7" s="122"/>
      <c r="J7" s="122"/>
      <c r="K7" s="122"/>
      <c r="L7" s="122"/>
      <c r="M7" s="123"/>
      <c r="N7" s="123"/>
      <c r="O7" s="123"/>
      <c r="P7" s="123"/>
      <c r="Q7" s="123"/>
      <c r="R7" s="123"/>
      <c r="S7" s="123"/>
      <c r="T7" s="124" t="s">
        <v>18</v>
      </c>
      <c r="U7" s="124"/>
      <c r="V7" s="124"/>
      <c r="W7" s="124"/>
      <c r="X7" s="124"/>
      <c r="Y7" s="124"/>
      <c r="Z7" s="122" t="s">
        <v>10</v>
      </c>
      <c r="AA7" s="122"/>
      <c r="AB7" s="122"/>
      <c r="AC7" s="122"/>
      <c r="AD7" s="122"/>
      <c r="AE7" s="122"/>
      <c r="AF7" s="122"/>
      <c r="AG7" s="123"/>
      <c r="AH7" s="123"/>
      <c r="AI7" s="123"/>
      <c r="AJ7" s="123"/>
      <c r="AK7" s="123"/>
      <c r="AZ7" s="26"/>
      <c r="BA7" s="27"/>
      <c r="BB7" s="25" t="s">
        <v>226</v>
      </c>
      <c r="BC7" s="66" t="s">
        <v>227</v>
      </c>
      <c r="BD7" s="27"/>
      <c r="BE7" s="27"/>
      <c r="BF7" s="27"/>
      <c r="BG7" s="27"/>
      <c r="BH7" s="27"/>
      <c r="BI7" s="27"/>
      <c r="BJ7" s="27"/>
      <c r="BK7" s="27"/>
    </row>
    <row r="8" spans="1:63" s="12" customFormat="1" ht="21.95" customHeight="1" x14ac:dyDescent="0.2">
      <c r="A8" s="118" t="s">
        <v>228</v>
      </c>
      <c r="B8" s="118"/>
      <c r="C8" s="118"/>
      <c r="D8" s="118"/>
      <c r="E8" s="118"/>
      <c r="F8" s="118"/>
      <c r="G8" s="125" t="s">
        <v>258</v>
      </c>
      <c r="H8" s="125"/>
      <c r="I8" s="125"/>
      <c r="J8" s="125"/>
      <c r="K8" s="125"/>
      <c r="L8" s="125"/>
      <c r="M8" s="125"/>
      <c r="N8" s="125"/>
      <c r="O8" s="125"/>
      <c r="P8" s="125"/>
      <c r="Q8" s="125"/>
      <c r="R8" s="125"/>
      <c r="S8" s="125"/>
      <c r="T8" s="126"/>
      <c r="U8" s="126"/>
      <c r="V8" s="126"/>
      <c r="W8" s="126"/>
      <c r="X8" s="126"/>
      <c r="Y8" s="126"/>
      <c r="Z8" s="125"/>
      <c r="AA8" s="125"/>
      <c r="AB8" s="125"/>
      <c r="AC8" s="125"/>
      <c r="AD8" s="125"/>
      <c r="AE8" s="125"/>
      <c r="AF8" s="125"/>
      <c r="AG8" s="125"/>
      <c r="AH8" s="125"/>
      <c r="AI8" s="125"/>
      <c r="AJ8" s="125"/>
      <c r="AK8" s="125"/>
      <c r="AZ8" s="26"/>
      <c r="BA8" s="27"/>
      <c r="BB8" s="27"/>
      <c r="BC8" s="27" t="s">
        <v>17</v>
      </c>
      <c r="BD8" s="27"/>
      <c r="BE8" s="27"/>
      <c r="BF8" s="27"/>
      <c r="BG8" s="27"/>
      <c r="BH8" s="27"/>
      <c r="BI8" s="27"/>
      <c r="BJ8" s="27"/>
      <c r="BK8" s="27"/>
    </row>
    <row r="9" spans="1:63" x14ac:dyDescent="0.2">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0"/>
      <c r="AM9" s="10"/>
      <c r="AN9" s="10"/>
      <c r="AO9" s="10"/>
      <c r="AP9" s="10"/>
      <c r="AQ9" s="10"/>
      <c r="AR9" s="10"/>
      <c r="AS9" s="10"/>
      <c r="AT9" s="10"/>
      <c r="AU9" s="10"/>
      <c r="AV9" s="10"/>
      <c r="AW9" s="10"/>
      <c r="AX9" s="10"/>
      <c r="AY9" s="10"/>
      <c r="AZ9" s="10"/>
      <c r="BA9" s="27"/>
      <c r="BB9" s="25" t="s">
        <v>19</v>
      </c>
      <c r="BC9" s="27" t="s">
        <v>20</v>
      </c>
      <c r="BD9" s="24"/>
      <c r="BE9" s="24"/>
      <c r="BF9" s="24"/>
      <c r="BG9" s="65"/>
      <c r="BH9" s="65"/>
      <c r="BI9" s="65"/>
      <c r="BJ9" s="65"/>
      <c r="BK9" s="65"/>
    </row>
    <row r="10" spans="1:63" ht="20.100000000000001" customHeight="1" x14ac:dyDescent="0.2">
      <c r="A10" s="75" t="s">
        <v>21</v>
      </c>
      <c r="B10" s="75"/>
      <c r="C10" s="75"/>
      <c r="D10" s="75"/>
      <c r="E10" s="75"/>
      <c r="F10" s="75"/>
      <c r="G10" s="75"/>
      <c r="H10" s="75"/>
      <c r="I10" s="75"/>
      <c r="J10" s="75"/>
      <c r="K10" s="75"/>
      <c r="L10" s="75"/>
      <c r="M10" s="75"/>
      <c r="N10" s="75"/>
      <c r="O10" s="75"/>
      <c r="P10" s="75"/>
      <c r="Q10" s="75"/>
      <c r="R10" s="75"/>
      <c r="S10" s="75"/>
      <c r="T10" s="75"/>
      <c r="U10" s="75"/>
      <c r="V10" s="75"/>
      <c r="W10" s="75"/>
      <c r="X10" s="75"/>
      <c r="Y10" s="75" t="s">
        <v>22</v>
      </c>
      <c r="Z10" s="75"/>
      <c r="AA10" s="75"/>
      <c r="AB10" s="75"/>
      <c r="AC10" s="75"/>
      <c r="AD10" s="75"/>
      <c r="AE10" s="75"/>
      <c r="AF10" s="75"/>
      <c r="AG10" s="75" t="s">
        <v>23</v>
      </c>
      <c r="AH10" s="75"/>
      <c r="AI10" s="75" t="s">
        <v>24</v>
      </c>
      <c r="AJ10" s="75"/>
      <c r="AK10" s="75"/>
      <c r="AL10" s="10"/>
      <c r="AM10" s="10"/>
      <c r="AN10" s="10"/>
      <c r="AO10" s="10"/>
      <c r="AP10" s="10"/>
      <c r="AQ10" s="10"/>
      <c r="AR10" s="10"/>
      <c r="AS10" s="10"/>
      <c r="AT10" s="10"/>
      <c r="AU10" s="10"/>
      <c r="AV10" s="10"/>
      <c r="AW10" s="10"/>
      <c r="AX10" s="10"/>
      <c r="AY10" s="10"/>
      <c r="AZ10" s="10"/>
      <c r="BA10" s="10"/>
      <c r="BB10" s="66" t="s">
        <v>25</v>
      </c>
      <c r="BC10" s="27" t="s">
        <v>26</v>
      </c>
      <c r="BD10" s="24"/>
      <c r="BE10" s="24"/>
      <c r="BF10" s="24"/>
      <c r="BG10" s="65"/>
      <c r="BH10" s="65"/>
      <c r="BI10" s="65"/>
      <c r="BJ10" s="65"/>
      <c r="BK10" s="65"/>
    </row>
    <row r="11" spans="1:63" ht="19.5" customHeight="1" x14ac:dyDescent="0.2">
      <c r="A11" s="77" t="s">
        <v>27</v>
      </c>
      <c r="B11" s="77"/>
      <c r="C11" s="77"/>
      <c r="D11" s="77"/>
      <c r="E11" s="77"/>
      <c r="F11" s="77"/>
      <c r="G11" s="77"/>
      <c r="H11" s="77"/>
      <c r="I11" s="77"/>
      <c r="J11" s="77"/>
      <c r="K11" s="77"/>
      <c r="L11" s="77"/>
      <c r="M11" s="77"/>
      <c r="N11" s="77"/>
      <c r="O11" s="77"/>
      <c r="P11" s="77"/>
      <c r="Q11" s="77"/>
      <c r="R11" s="77"/>
      <c r="S11" s="77"/>
      <c r="T11" s="77"/>
      <c r="U11" s="77"/>
      <c r="V11" s="77"/>
      <c r="W11" s="77"/>
      <c r="X11" s="77"/>
      <c r="Y11" s="76" t="s">
        <v>28</v>
      </c>
      <c r="Z11" s="76"/>
      <c r="AA11" s="76"/>
      <c r="AB11" s="76"/>
      <c r="AC11" s="76"/>
      <c r="AD11" s="76"/>
      <c r="AE11" s="76"/>
      <c r="AF11" s="76"/>
      <c r="AG11" s="77" t="s">
        <v>29</v>
      </c>
      <c r="AH11" s="77"/>
      <c r="AI11" s="76" t="s">
        <v>30</v>
      </c>
      <c r="AJ11" s="76"/>
      <c r="AK11" s="76"/>
      <c r="AL11" s="10"/>
      <c r="AM11" s="10"/>
      <c r="AN11" s="10"/>
      <c r="AO11" s="10"/>
      <c r="AP11" s="10"/>
      <c r="AQ11" s="10"/>
      <c r="AR11" s="10"/>
      <c r="AS11" s="10"/>
      <c r="AT11" s="10"/>
      <c r="AU11" s="10"/>
      <c r="AV11" s="10"/>
      <c r="AW11" s="10"/>
      <c r="AX11" s="10"/>
      <c r="AY11" s="10"/>
      <c r="AZ11" s="10"/>
      <c r="BA11" s="10"/>
      <c r="BB11" s="66" t="s">
        <v>31</v>
      </c>
      <c r="BC11" s="24"/>
      <c r="BD11" s="24"/>
      <c r="BE11" s="24"/>
      <c r="BF11" s="24"/>
      <c r="BG11" s="65"/>
      <c r="BH11" s="65"/>
      <c r="BI11" s="65"/>
      <c r="BJ11" s="65"/>
      <c r="BK11" s="65"/>
    </row>
    <row r="12" spans="1:63" ht="20.100000000000001" customHeight="1" x14ac:dyDescent="0.2">
      <c r="A12" s="75" t="s">
        <v>21</v>
      </c>
      <c r="B12" s="75"/>
      <c r="C12" s="75"/>
      <c r="D12" s="75"/>
      <c r="E12" s="75"/>
      <c r="F12" s="75"/>
      <c r="G12" s="75"/>
      <c r="H12" s="75"/>
      <c r="I12" s="75"/>
      <c r="J12" s="75"/>
      <c r="K12" s="75"/>
      <c r="L12" s="75"/>
      <c r="M12" s="75"/>
      <c r="N12" s="75"/>
      <c r="O12" s="75"/>
      <c r="P12" s="75"/>
      <c r="Q12" s="75"/>
      <c r="R12" s="75"/>
      <c r="S12" s="75"/>
      <c r="T12" s="75"/>
      <c r="U12" s="75"/>
      <c r="V12" s="75"/>
      <c r="W12" s="75"/>
      <c r="X12" s="75"/>
      <c r="Y12" s="75" t="s">
        <v>22</v>
      </c>
      <c r="Z12" s="75"/>
      <c r="AA12" s="75"/>
      <c r="AB12" s="75"/>
      <c r="AC12" s="75"/>
      <c r="AD12" s="75"/>
      <c r="AE12" s="75"/>
      <c r="AF12" s="75"/>
      <c r="AG12" s="75" t="s">
        <v>23</v>
      </c>
      <c r="AH12" s="75"/>
      <c r="AI12" s="75" t="s">
        <v>24</v>
      </c>
      <c r="AJ12" s="75"/>
      <c r="AK12" s="75"/>
      <c r="AL12" s="10"/>
      <c r="AM12" s="10"/>
      <c r="AN12" s="10"/>
      <c r="AO12" s="10"/>
      <c r="AP12" s="10"/>
      <c r="AQ12" s="10"/>
      <c r="AR12" s="10"/>
      <c r="AS12" s="10"/>
      <c r="AT12" s="10"/>
      <c r="AU12" s="10"/>
      <c r="AV12" s="10"/>
      <c r="AW12" s="10"/>
      <c r="AX12" s="10"/>
      <c r="AY12" s="10"/>
      <c r="AZ12" s="10"/>
      <c r="BA12" s="10"/>
      <c r="BB12" s="24"/>
      <c r="BC12" s="24"/>
      <c r="BD12" s="24"/>
      <c r="BE12" s="24"/>
      <c r="BF12" s="24"/>
      <c r="BG12" s="65"/>
      <c r="BH12" s="65"/>
      <c r="BI12" s="65"/>
      <c r="BJ12" s="65"/>
      <c r="BK12" s="65"/>
    </row>
    <row r="13" spans="1:63" ht="19.5" customHeight="1" x14ac:dyDescent="0.2">
      <c r="A13" s="77" t="s">
        <v>32</v>
      </c>
      <c r="B13" s="77"/>
      <c r="C13" s="77"/>
      <c r="D13" s="77"/>
      <c r="E13" s="77"/>
      <c r="F13" s="77"/>
      <c r="G13" s="77"/>
      <c r="H13" s="77"/>
      <c r="I13" s="77"/>
      <c r="J13" s="77"/>
      <c r="K13" s="77"/>
      <c r="L13" s="77"/>
      <c r="M13" s="77"/>
      <c r="N13" s="77"/>
      <c r="O13" s="77"/>
      <c r="P13" s="77"/>
      <c r="Q13" s="77"/>
      <c r="R13" s="77"/>
      <c r="S13" s="77"/>
      <c r="T13" s="77"/>
      <c r="U13" s="77"/>
      <c r="V13" s="77"/>
      <c r="W13" s="77"/>
      <c r="X13" s="77"/>
      <c r="Y13" s="76" t="s">
        <v>28</v>
      </c>
      <c r="Z13" s="76"/>
      <c r="AA13" s="76"/>
      <c r="AB13" s="76"/>
      <c r="AC13" s="76"/>
      <c r="AD13" s="76"/>
      <c r="AE13" s="76"/>
      <c r="AF13" s="76"/>
      <c r="AG13" s="77" t="s">
        <v>29</v>
      </c>
      <c r="AH13" s="77"/>
      <c r="AI13" s="76" t="s">
        <v>30</v>
      </c>
      <c r="AJ13" s="76"/>
      <c r="AK13" s="76"/>
      <c r="AL13" s="10"/>
      <c r="AM13" s="10"/>
      <c r="AN13" s="10"/>
      <c r="AO13" s="10"/>
      <c r="AP13" s="10"/>
      <c r="AQ13" s="10"/>
      <c r="AR13" s="10"/>
      <c r="AS13" s="10"/>
      <c r="AT13" s="10"/>
      <c r="AU13" s="10"/>
      <c r="AV13" s="10"/>
      <c r="AW13" s="10"/>
      <c r="AX13" s="10"/>
      <c r="AY13" s="10"/>
      <c r="AZ13" s="10"/>
      <c r="BA13" s="10"/>
      <c r="BB13" s="10"/>
      <c r="BC13" s="10"/>
      <c r="BD13" s="10"/>
      <c r="BE13" s="10"/>
      <c r="BF13" s="10"/>
    </row>
    <row r="14" spans="1:63" ht="20.100000000000001" customHeight="1" x14ac:dyDescent="0.2">
      <c r="A14" s="78" t="s">
        <v>0</v>
      </c>
      <c r="B14" s="78"/>
      <c r="C14" s="75" t="s">
        <v>33</v>
      </c>
      <c r="D14" s="75"/>
      <c r="E14" s="75"/>
      <c r="F14" s="75"/>
      <c r="G14" s="75"/>
      <c r="H14" s="75"/>
      <c r="I14" s="75"/>
      <c r="J14" s="75"/>
      <c r="K14" s="75"/>
      <c r="L14" s="75"/>
      <c r="M14" s="75"/>
      <c r="N14" s="75" t="s">
        <v>34</v>
      </c>
      <c r="O14" s="75"/>
      <c r="P14" s="75"/>
      <c r="Q14" s="75"/>
      <c r="R14" s="75"/>
      <c r="S14" s="75"/>
      <c r="T14" s="75"/>
      <c r="U14" s="75"/>
      <c r="V14" s="75"/>
      <c r="W14" s="75"/>
      <c r="X14" s="75"/>
      <c r="Y14" s="79" t="s">
        <v>35</v>
      </c>
      <c r="Z14" s="79"/>
      <c r="AA14" s="79"/>
      <c r="AB14" s="79"/>
      <c r="AC14" s="79"/>
      <c r="AD14" s="78" t="s">
        <v>36</v>
      </c>
      <c r="AE14" s="78"/>
      <c r="AF14" s="75" t="s">
        <v>37</v>
      </c>
      <c r="AG14" s="75"/>
      <c r="AH14" s="75"/>
      <c r="AI14" s="75"/>
      <c r="AJ14" s="75"/>
      <c r="AK14" s="75"/>
      <c r="AL14" s="10"/>
      <c r="AM14" s="10"/>
      <c r="AN14" s="10"/>
      <c r="AO14" s="10"/>
      <c r="AP14" s="10"/>
      <c r="AQ14" s="10"/>
      <c r="AR14" s="10"/>
      <c r="AS14" s="10"/>
      <c r="AT14" s="10"/>
      <c r="AU14" s="10"/>
      <c r="AV14" s="10"/>
      <c r="AW14" s="10"/>
      <c r="AX14" s="10"/>
      <c r="AY14" s="10"/>
      <c r="AZ14" s="10"/>
      <c r="BA14" s="10"/>
      <c r="BB14" s="10"/>
      <c r="BC14" s="10"/>
      <c r="BD14" s="10"/>
      <c r="BE14" s="10"/>
      <c r="BF14" s="10"/>
    </row>
    <row r="15" spans="1:63" ht="19.5" customHeight="1" x14ac:dyDescent="0.2">
      <c r="A15" s="76" t="s">
        <v>38</v>
      </c>
      <c r="B15" s="76"/>
      <c r="C15" s="76" t="s">
        <v>39</v>
      </c>
      <c r="D15" s="76"/>
      <c r="E15" s="76"/>
      <c r="F15" s="76"/>
      <c r="G15" s="76"/>
      <c r="H15" s="76"/>
      <c r="I15" s="76"/>
      <c r="J15" s="76"/>
      <c r="K15" s="76"/>
      <c r="L15" s="76"/>
      <c r="M15" s="76"/>
      <c r="N15" s="77" t="s">
        <v>40</v>
      </c>
      <c r="O15" s="77"/>
      <c r="P15" s="77"/>
      <c r="Q15" s="77"/>
      <c r="R15" s="77"/>
      <c r="S15" s="77"/>
      <c r="T15" s="77"/>
      <c r="U15" s="77"/>
      <c r="V15" s="77"/>
      <c r="W15" s="77"/>
      <c r="X15" s="77"/>
      <c r="Y15" s="76" t="s">
        <v>41</v>
      </c>
      <c r="Z15" s="76"/>
      <c r="AA15" s="76"/>
      <c r="AB15" s="76"/>
      <c r="AC15" s="76"/>
      <c r="AD15" s="77" t="s">
        <v>42</v>
      </c>
      <c r="AE15" s="77"/>
      <c r="AF15" s="76" t="s">
        <v>43</v>
      </c>
      <c r="AG15" s="76"/>
      <c r="AH15" s="76"/>
      <c r="AI15" s="76"/>
      <c r="AJ15" s="76"/>
      <c r="AK15" s="76"/>
      <c r="AL15" s="10"/>
      <c r="AM15" s="10"/>
      <c r="AN15" s="10"/>
      <c r="AO15" s="10"/>
      <c r="AP15" s="10"/>
      <c r="AQ15" s="10"/>
      <c r="AR15" s="10"/>
      <c r="AS15" s="10"/>
      <c r="AT15" s="10"/>
      <c r="AU15" s="10"/>
      <c r="AV15" s="10"/>
      <c r="AW15" s="10"/>
      <c r="AX15" s="10"/>
      <c r="AY15" s="10"/>
      <c r="AZ15" s="10"/>
      <c r="BA15" s="10"/>
      <c r="BB15" s="10"/>
      <c r="BC15" s="10"/>
      <c r="BD15" s="10"/>
      <c r="BE15" s="10"/>
      <c r="BF15" s="10"/>
    </row>
    <row r="16" spans="1:63" ht="20.100000000000001" customHeight="1" x14ac:dyDescent="0.2">
      <c r="A16" s="78" t="s">
        <v>0</v>
      </c>
      <c r="B16" s="78"/>
      <c r="C16" s="75" t="s">
        <v>33</v>
      </c>
      <c r="D16" s="75"/>
      <c r="E16" s="75"/>
      <c r="F16" s="75"/>
      <c r="G16" s="75"/>
      <c r="H16" s="75"/>
      <c r="I16" s="75"/>
      <c r="J16" s="75"/>
      <c r="K16" s="75"/>
      <c r="L16" s="75"/>
      <c r="M16" s="75"/>
      <c r="N16" s="75" t="s">
        <v>34</v>
      </c>
      <c r="O16" s="75"/>
      <c r="P16" s="75"/>
      <c r="Q16" s="75"/>
      <c r="R16" s="75"/>
      <c r="S16" s="75"/>
      <c r="T16" s="75"/>
      <c r="U16" s="75"/>
      <c r="V16" s="75"/>
      <c r="W16" s="75"/>
      <c r="X16" s="75"/>
      <c r="Y16" s="79" t="s">
        <v>35</v>
      </c>
      <c r="Z16" s="79"/>
      <c r="AA16" s="79"/>
      <c r="AB16" s="79"/>
      <c r="AC16" s="79"/>
      <c r="AD16" s="78" t="s">
        <v>36</v>
      </c>
      <c r="AE16" s="78"/>
      <c r="AF16" s="75" t="s">
        <v>37</v>
      </c>
      <c r="AG16" s="75"/>
      <c r="AH16" s="75"/>
      <c r="AI16" s="75"/>
      <c r="AJ16" s="75"/>
      <c r="AK16" s="75"/>
      <c r="AL16" s="10"/>
      <c r="AM16" s="10"/>
      <c r="AN16" s="10"/>
      <c r="AO16" s="10"/>
      <c r="AP16" s="10"/>
      <c r="AQ16" s="10"/>
      <c r="AR16" s="10"/>
      <c r="AS16" s="10"/>
      <c r="AT16" s="10"/>
      <c r="AU16" s="10"/>
      <c r="AV16" s="10"/>
      <c r="AW16" s="10"/>
      <c r="AX16" s="10"/>
      <c r="AY16" s="10"/>
      <c r="AZ16" s="10"/>
      <c r="BA16" s="10"/>
      <c r="BB16" s="10"/>
      <c r="BC16" s="10"/>
      <c r="BD16" s="10"/>
      <c r="BE16" s="10"/>
      <c r="BF16" s="10"/>
    </row>
    <row r="17" spans="1:58" ht="19.5" customHeight="1" x14ac:dyDescent="0.2">
      <c r="A17" s="76" t="s">
        <v>38</v>
      </c>
      <c r="B17" s="76"/>
      <c r="C17" s="76" t="s">
        <v>44</v>
      </c>
      <c r="D17" s="76"/>
      <c r="E17" s="76"/>
      <c r="F17" s="76"/>
      <c r="G17" s="76"/>
      <c r="H17" s="76"/>
      <c r="I17" s="76"/>
      <c r="J17" s="76"/>
      <c r="K17" s="76"/>
      <c r="L17" s="76"/>
      <c r="M17" s="76"/>
      <c r="N17" s="76" t="s">
        <v>40</v>
      </c>
      <c r="O17" s="76"/>
      <c r="P17" s="76"/>
      <c r="Q17" s="76"/>
      <c r="R17" s="76"/>
      <c r="S17" s="76"/>
      <c r="T17" s="76"/>
      <c r="U17" s="76"/>
      <c r="V17" s="76"/>
      <c r="W17" s="76"/>
      <c r="X17" s="76"/>
      <c r="Y17" s="76" t="s">
        <v>41</v>
      </c>
      <c r="Z17" s="76"/>
      <c r="AA17" s="76"/>
      <c r="AB17" s="76"/>
      <c r="AC17" s="76"/>
      <c r="AD17" s="76" t="s">
        <v>42</v>
      </c>
      <c r="AE17" s="76"/>
      <c r="AF17" s="76" t="s">
        <v>43</v>
      </c>
      <c r="AG17" s="76"/>
      <c r="AH17" s="76"/>
      <c r="AI17" s="76"/>
      <c r="AJ17" s="76"/>
      <c r="AK17" s="76"/>
      <c r="AL17" s="10"/>
      <c r="AM17" s="10"/>
      <c r="AN17" s="10"/>
      <c r="AO17" s="10"/>
      <c r="AP17" s="10"/>
      <c r="AQ17" s="10"/>
      <c r="AR17" s="10"/>
      <c r="AS17" s="10"/>
      <c r="AT17" s="10"/>
      <c r="AU17" s="10"/>
      <c r="AV17" s="10"/>
      <c r="AW17" s="10"/>
      <c r="AX17" s="10"/>
      <c r="AY17" s="10"/>
      <c r="AZ17" s="10"/>
      <c r="BA17" s="10"/>
      <c r="BB17" s="10"/>
      <c r="BC17" s="10"/>
      <c r="BD17" s="10"/>
      <c r="BE17" s="10"/>
      <c r="BF17" s="10"/>
    </row>
    <row r="18" spans="1:58" ht="20.100000000000001" customHeight="1" x14ac:dyDescent="0.2">
      <c r="A18" s="78" t="s">
        <v>0</v>
      </c>
      <c r="B18" s="78"/>
      <c r="C18" s="75" t="s">
        <v>33</v>
      </c>
      <c r="D18" s="75"/>
      <c r="E18" s="75"/>
      <c r="F18" s="75"/>
      <c r="G18" s="75"/>
      <c r="H18" s="75"/>
      <c r="I18" s="75"/>
      <c r="J18" s="75"/>
      <c r="K18" s="75"/>
      <c r="L18" s="75"/>
      <c r="M18" s="75"/>
      <c r="N18" s="75" t="s">
        <v>34</v>
      </c>
      <c r="O18" s="75"/>
      <c r="P18" s="75"/>
      <c r="Q18" s="75"/>
      <c r="R18" s="75"/>
      <c r="S18" s="75"/>
      <c r="T18" s="75"/>
      <c r="U18" s="75"/>
      <c r="V18" s="75"/>
      <c r="W18" s="75"/>
      <c r="X18" s="75"/>
      <c r="Y18" s="79" t="s">
        <v>35</v>
      </c>
      <c r="Z18" s="79"/>
      <c r="AA18" s="79"/>
      <c r="AB18" s="79"/>
      <c r="AC18" s="79"/>
      <c r="AD18" s="78" t="s">
        <v>36</v>
      </c>
      <c r="AE18" s="78"/>
      <c r="AF18" s="75" t="s">
        <v>37</v>
      </c>
      <c r="AG18" s="75"/>
      <c r="AH18" s="75"/>
      <c r="AI18" s="75"/>
      <c r="AJ18" s="75"/>
      <c r="AK18" s="75"/>
      <c r="AL18" s="10"/>
      <c r="AM18" s="10"/>
      <c r="AN18" s="10"/>
      <c r="AO18" s="10"/>
      <c r="AP18" s="10"/>
      <c r="AQ18" s="10"/>
      <c r="AR18" s="10"/>
      <c r="AS18" s="10"/>
      <c r="AT18" s="10"/>
      <c r="AU18" s="10"/>
    </row>
    <row r="19" spans="1:58" ht="23.25" customHeight="1" x14ac:dyDescent="0.2">
      <c r="A19" s="76" t="s">
        <v>38</v>
      </c>
      <c r="B19" s="76"/>
      <c r="C19" s="76" t="s">
        <v>45</v>
      </c>
      <c r="D19" s="76"/>
      <c r="E19" s="76"/>
      <c r="F19" s="76"/>
      <c r="G19" s="76"/>
      <c r="H19" s="76"/>
      <c r="I19" s="76"/>
      <c r="J19" s="76"/>
      <c r="K19" s="76"/>
      <c r="L19" s="76"/>
      <c r="M19" s="76"/>
      <c r="N19" s="76" t="s">
        <v>40</v>
      </c>
      <c r="O19" s="76"/>
      <c r="P19" s="76"/>
      <c r="Q19" s="76"/>
      <c r="R19" s="76"/>
      <c r="S19" s="76"/>
      <c r="T19" s="76"/>
      <c r="U19" s="76"/>
      <c r="V19" s="76"/>
      <c r="W19" s="76"/>
      <c r="X19" s="76"/>
      <c r="Y19" s="76" t="s">
        <v>41</v>
      </c>
      <c r="Z19" s="76"/>
      <c r="AA19" s="76"/>
      <c r="AB19" s="76"/>
      <c r="AC19" s="76"/>
      <c r="AD19" s="76" t="s">
        <v>42</v>
      </c>
      <c r="AE19" s="76"/>
      <c r="AF19" s="76" t="s">
        <v>43</v>
      </c>
      <c r="AG19" s="76"/>
      <c r="AH19" s="76"/>
      <c r="AI19" s="76"/>
      <c r="AJ19" s="76"/>
      <c r="AK19" s="76"/>
      <c r="AL19" s="10"/>
      <c r="AM19" s="10"/>
      <c r="AN19" s="10"/>
      <c r="AO19" s="10"/>
      <c r="AP19" s="10"/>
      <c r="AQ19" s="10"/>
      <c r="AR19" s="10"/>
      <c r="AS19" s="10"/>
      <c r="AT19" s="10"/>
      <c r="AU19" s="10"/>
    </row>
    <row r="20" spans="1:58" s="10" customFormat="1" ht="22.5" customHeight="1" thickBot="1" x14ac:dyDescent="0.25">
      <c r="A20" s="18"/>
      <c r="B20" s="18"/>
      <c r="C20" s="18"/>
      <c r="E20" s="18"/>
      <c r="F20" s="111" t="s">
        <v>46</v>
      </c>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8"/>
      <c r="AH20" s="18"/>
      <c r="AI20" s="18"/>
      <c r="AJ20" s="18"/>
    </row>
    <row r="21" spans="1:58" s="10" customFormat="1" ht="19.5" customHeight="1" x14ac:dyDescent="0.2">
      <c r="A21" s="19"/>
      <c r="B21" s="19"/>
      <c r="D21" s="19"/>
      <c r="E21" s="19"/>
      <c r="F21" s="86" t="s">
        <v>47</v>
      </c>
      <c r="G21" s="87"/>
      <c r="H21" s="87"/>
      <c r="I21" s="80" t="s">
        <v>252</v>
      </c>
      <c r="J21" s="80"/>
      <c r="K21" s="80"/>
      <c r="L21" s="84"/>
      <c r="M21" s="91" t="s">
        <v>251</v>
      </c>
      <c r="N21" s="92"/>
      <c r="O21" s="92"/>
      <c r="P21" s="92"/>
      <c r="Q21" s="92"/>
      <c r="R21" s="92"/>
      <c r="S21" s="92"/>
      <c r="T21" s="92"/>
      <c r="U21" s="92"/>
      <c r="V21" s="92"/>
      <c r="W21" s="92"/>
      <c r="X21" s="92"/>
      <c r="Y21" s="92"/>
      <c r="Z21" s="92"/>
      <c r="AA21" s="92"/>
      <c r="AB21" s="93"/>
      <c r="AC21" s="80" t="s">
        <v>48</v>
      </c>
      <c r="AD21" s="80"/>
      <c r="AE21" s="80"/>
      <c r="AF21" s="81"/>
    </row>
    <row r="22" spans="1:58" s="10" customFormat="1" ht="27" customHeight="1" x14ac:dyDescent="0.2">
      <c r="A22" s="19"/>
      <c r="B22" s="19"/>
      <c r="C22" s="19"/>
      <c r="D22" s="19"/>
      <c r="E22" s="19"/>
      <c r="F22" s="88"/>
      <c r="G22" s="89"/>
      <c r="H22" s="89"/>
      <c r="I22" s="82"/>
      <c r="J22" s="82"/>
      <c r="K22" s="82"/>
      <c r="L22" s="85"/>
      <c r="M22" s="103" t="s">
        <v>49</v>
      </c>
      <c r="N22" s="82"/>
      <c r="O22" s="82"/>
      <c r="P22" s="82"/>
      <c r="Q22" s="82"/>
      <c r="R22" s="85"/>
      <c r="S22" s="103" t="s">
        <v>50</v>
      </c>
      <c r="T22" s="82"/>
      <c r="U22" s="82"/>
      <c r="V22" s="82"/>
      <c r="W22" s="82"/>
      <c r="X22" s="85"/>
      <c r="Y22" s="94" t="s">
        <v>51</v>
      </c>
      <c r="Z22" s="95"/>
      <c r="AA22" s="95"/>
      <c r="AB22" s="96"/>
      <c r="AC22" s="82"/>
      <c r="AD22" s="82"/>
      <c r="AE22" s="82"/>
      <c r="AF22" s="83"/>
    </row>
    <row r="23" spans="1:58" s="10" customFormat="1" ht="19.5" customHeight="1" x14ac:dyDescent="0.2">
      <c r="A23" s="19"/>
      <c r="B23" s="19"/>
      <c r="C23" s="19"/>
      <c r="D23" s="19"/>
      <c r="E23" s="19"/>
      <c r="F23" s="88"/>
      <c r="G23" s="89"/>
      <c r="H23" s="89"/>
      <c r="I23" s="82"/>
      <c r="J23" s="82"/>
      <c r="K23" s="82"/>
      <c r="L23" s="85"/>
      <c r="M23" s="104" t="s">
        <v>52</v>
      </c>
      <c r="N23" s="105"/>
      <c r="O23" s="106"/>
      <c r="P23" s="108" t="s">
        <v>53</v>
      </c>
      <c r="Q23" s="109"/>
      <c r="R23" s="110"/>
      <c r="S23" s="104" t="s">
        <v>52</v>
      </c>
      <c r="T23" s="105"/>
      <c r="U23" s="106"/>
      <c r="V23" s="104" t="s">
        <v>53</v>
      </c>
      <c r="W23" s="105"/>
      <c r="X23" s="106"/>
      <c r="Y23" s="97"/>
      <c r="Z23" s="98"/>
      <c r="AA23" s="98"/>
      <c r="AB23" s="99"/>
      <c r="AC23" s="82"/>
      <c r="AD23" s="82"/>
      <c r="AE23" s="82"/>
      <c r="AF23" s="83"/>
    </row>
    <row r="24" spans="1:58" s="10" customFormat="1" ht="21" customHeight="1" x14ac:dyDescent="0.2">
      <c r="A24" s="19"/>
      <c r="B24" s="19"/>
      <c r="C24" s="19"/>
      <c r="D24" s="20"/>
      <c r="E24" s="20"/>
      <c r="F24" s="100">
        <v>1</v>
      </c>
      <c r="G24" s="101"/>
      <c r="H24" s="101"/>
      <c r="I24" s="90"/>
      <c r="J24" s="90"/>
      <c r="K24" s="90"/>
      <c r="L24" s="90"/>
      <c r="M24" s="107"/>
      <c r="N24" s="107"/>
      <c r="O24" s="107"/>
      <c r="P24" s="90"/>
      <c r="Q24" s="90"/>
      <c r="R24" s="90"/>
      <c r="S24" s="90"/>
      <c r="T24" s="90"/>
      <c r="U24" s="90"/>
      <c r="V24" s="102"/>
      <c r="W24" s="102"/>
      <c r="X24" s="102"/>
      <c r="Y24" s="90"/>
      <c r="Z24" s="90"/>
      <c r="AA24" s="90"/>
      <c r="AB24" s="90"/>
      <c r="AC24" s="73">
        <f t="shared" ref="AC24:AC30" si="0">SUM(I24:AB24)</f>
        <v>0</v>
      </c>
      <c r="AD24" s="73"/>
      <c r="AE24" s="73"/>
      <c r="AF24" s="74"/>
    </row>
    <row r="25" spans="1:58" s="10" customFormat="1" ht="21" customHeight="1" x14ac:dyDescent="0.2">
      <c r="A25" s="19"/>
      <c r="B25" s="19"/>
      <c r="C25" s="19"/>
      <c r="D25" s="20"/>
      <c r="E25" s="20"/>
      <c r="F25" s="100">
        <v>2</v>
      </c>
      <c r="G25" s="101"/>
      <c r="H25" s="101"/>
      <c r="I25" s="90"/>
      <c r="J25" s="90"/>
      <c r="K25" s="90"/>
      <c r="L25" s="90"/>
      <c r="M25" s="107"/>
      <c r="N25" s="107"/>
      <c r="O25" s="107"/>
      <c r="P25" s="90"/>
      <c r="Q25" s="90"/>
      <c r="R25" s="90"/>
      <c r="S25" s="90"/>
      <c r="T25" s="90"/>
      <c r="U25" s="90"/>
      <c r="V25" s="102"/>
      <c r="W25" s="102"/>
      <c r="X25" s="102"/>
      <c r="Y25" s="90"/>
      <c r="Z25" s="90"/>
      <c r="AA25" s="90"/>
      <c r="AB25" s="90"/>
      <c r="AC25" s="73">
        <f t="shared" si="0"/>
        <v>0</v>
      </c>
      <c r="AD25" s="73"/>
      <c r="AE25" s="73"/>
      <c r="AF25" s="74"/>
    </row>
    <row r="26" spans="1:58" s="10" customFormat="1" ht="21" customHeight="1" x14ac:dyDescent="0.2">
      <c r="A26" s="19"/>
      <c r="B26" s="19"/>
      <c r="C26" s="19"/>
      <c r="D26" s="20"/>
      <c r="E26" s="20"/>
      <c r="F26" s="100">
        <v>3</v>
      </c>
      <c r="G26" s="101"/>
      <c r="H26" s="101"/>
      <c r="I26" s="90"/>
      <c r="J26" s="90"/>
      <c r="K26" s="90"/>
      <c r="L26" s="90"/>
      <c r="M26" s="107"/>
      <c r="N26" s="107"/>
      <c r="O26" s="107"/>
      <c r="P26" s="90"/>
      <c r="Q26" s="90"/>
      <c r="R26" s="90"/>
      <c r="S26" s="90"/>
      <c r="T26" s="90"/>
      <c r="U26" s="90"/>
      <c r="V26" s="102"/>
      <c r="W26" s="102"/>
      <c r="X26" s="102"/>
      <c r="Y26" s="90"/>
      <c r="Z26" s="90"/>
      <c r="AA26" s="90"/>
      <c r="AB26" s="90"/>
      <c r="AC26" s="73">
        <f t="shared" si="0"/>
        <v>0</v>
      </c>
      <c r="AD26" s="73"/>
      <c r="AE26" s="73"/>
      <c r="AF26" s="74"/>
    </row>
    <row r="27" spans="1:58" s="10" customFormat="1" ht="21" customHeight="1" x14ac:dyDescent="0.2">
      <c r="A27" s="19"/>
      <c r="B27" s="19"/>
      <c r="C27" s="19"/>
      <c r="D27" s="20"/>
      <c r="E27" s="20"/>
      <c r="F27" s="100">
        <v>4</v>
      </c>
      <c r="G27" s="101"/>
      <c r="H27" s="101"/>
      <c r="I27" s="90"/>
      <c r="J27" s="90"/>
      <c r="K27" s="90"/>
      <c r="L27" s="90"/>
      <c r="M27" s="107"/>
      <c r="N27" s="107"/>
      <c r="O27" s="107"/>
      <c r="P27" s="90"/>
      <c r="Q27" s="90"/>
      <c r="R27" s="90"/>
      <c r="S27" s="90"/>
      <c r="T27" s="90"/>
      <c r="U27" s="90"/>
      <c r="V27" s="102"/>
      <c r="W27" s="102"/>
      <c r="X27" s="102"/>
      <c r="Y27" s="90"/>
      <c r="Z27" s="90"/>
      <c r="AA27" s="90"/>
      <c r="AB27" s="90"/>
      <c r="AC27" s="73">
        <f t="shared" si="0"/>
        <v>0</v>
      </c>
      <c r="AD27" s="73"/>
      <c r="AE27" s="73"/>
      <c r="AF27" s="74"/>
    </row>
    <row r="28" spans="1:58" s="10" customFormat="1" ht="21" customHeight="1" x14ac:dyDescent="0.2">
      <c r="A28" s="19"/>
      <c r="B28" s="19"/>
      <c r="C28" s="19"/>
      <c r="D28" s="21"/>
      <c r="E28" s="21"/>
      <c r="F28" s="148">
        <v>5</v>
      </c>
      <c r="G28" s="149"/>
      <c r="H28" s="149"/>
      <c r="I28" s="147"/>
      <c r="J28" s="147"/>
      <c r="K28" s="147"/>
      <c r="L28" s="147"/>
      <c r="M28" s="150"/>
      <c r="N28" s="150"/>
      <c r="O28" s="150"/>
      <c r="P28" s="147"/>
      <c r="Q28" s="147"/>
      <c r="R28" s="147"/>
      <c r="S28" s="147"/>
      <c r="T28" s="147"/>
      <c r="U28" s="147"/>
      <c r="V28" s="145"/>
      <c r="W28" s="145"/>
      <c r="X28" s="145"/>
      <c r="Y28" s="147"/>
      <c r="Z28" s="147"/>
      <c r="AA28" s="147"/>
      <c r="AB28" s="147"/>
      <c r="AC28" s="143">
        <f t="shared" si="0"/>
        <v>0</v>
      </c>
      <c r="AD28" s="143"/>
      <c r="AE28" s="143"/>
      <c r="AF28" s="144"/>
    </row>
    <row r="29" spans="1:58" s="10" customFormat="1" ht="24.75" customHeight="1" x14ac:dyDescent="0.2">
      <c r="A29" s="19"/>
      <c r="B29" s="19"/>
      <c r="C29" s="19"/>
      <c r="D29" s="21"/>
      <c r="E29" s="21"/>
      <c r="F29" s="151" t="s">
        <v>54</v>
      </c>
      <c r="G29" s="152"/>
      <c r="H29" s="152"/>
      <c r="I29" s="147"/>
      <c r="J29" s="147"/>
      <c r="K29" s="147"/>
      <c r="L29" s="147"/>
      <c r="M29" s="150"/>
      <c r="N29" s="150"/>
      <c r="O29" s="150"/>
      <c r="P29" s="153"/>
      <c r="Q29" s="153"/>
      <c r="R29" s="153"/>
      <c r="S29" s="90"/>
      <c r="T29" s="90"/>
      <c r="U29" s="90"/>
      <c r="V29" s="146"/>
      <c r="W29" s="146"/>
      <c r="X29" s="146"/>
      <c r="Y29" s="142"/>
      <c r="Z29" s="142"/>
      <c r="AA29" s="142"/>
      <c r="AB29" s="142"/>
      <c r="AC29" s="143">
        <f t="shared" si="0"/>
        <v>0</v>
      </c>
      <c r="AD29" s="143"/>
      <c r="AE29" s="143"/>
      <c r="AF29" s="144"/>
    </row>
    <row r="30" spans="1:58" s="52" customFormat="1" ht="24.75" customHeight="1" thickBot="1" x14ac:dyDescent="0.25">
      <c r="A30" s="51"/>
      <c r="B30" s="51"/>
      <c r="C30" s="51"/>
      <c r="D30" s="21"/>
      <c r="E30" s="21"/>
      <c r="F30" s="151" t="s">
        <v>260</v>
      </c>
      <c r="G30" s="152"/>
      <c r="H30" s="152"/>
      <c r="I30" s="142"/>
      <c r="J30" s="142"/>
      <c r="K30" s="142"/>
      <c r="L30" s="142"/>
      <c r="M30" s="154"/>
      <c r="N30" s="154"/>
      <c r="O30" s="154"/>
      <c r="P30" s="157"/>
      <c r="Q30" s="158"/>
      <c r="R30" s="159"/>
      <c r="S30" s="53"/>
      <c r="T30" s="54"/>
      <c r="U30" s="55"/>
      <c r="V30" s="160"/>
      <c r="W30" s="161"/>
      <c r="X30" s="162"/>
      <c r="Y30" s="153"/>
      <c r="Z30" s="153"/>
      <c r="AA30" s="153"/>
      <c r="AB30" s="153"/>
      <c r="AC30" s="155">
        <f t="shared" si="0"/>
        <v>0</v>
      </c>
      <c r="AD30" s="155"/>
      <c r="AE30" s="155"/>
      <c r="AF30" s="156"/>
    </row>
    <row r="31" spans="1:58" s="10" customFormat="1" ht="27.75" customHeight="1" thickBot="1" x14ac:dyDescent="0.25">
      <c r="A31" s="19"/>
      <c r="B31" s="19"/>
      <c r="C31" s="19"/>
      <c r="F31" s="133" t="s">
        <v>55</v>
      </c>
      <c r="G31" s="134"/>
      <c r="H31" s="135"/>
      <c r="I31" s="128">
        <f>SUM(I24:L30)</f>
        <v>0</v>
      </c>
      <c r="J31" s="128"/>
      <c r="K31" s="128"/>
      <c r="L31" s="128"/>
      <c r="M31" s="130">
        <f>SUM(M24:O30)</f>
        <v>0</v>
      </c>
      <c r="N31" s="131"/>
      <c r="O31" s="132"/>
      <c r="P31" s="130">
        <f>SUM(P24:R30)</f>
        <v>0</v>
      </c>
      <c r="Q31" s="131"/>
      <c r="R31" s="132"/>
      <c r="S31" s="130">
        <f>SUM(S24:U30)</f>
        <v>0</v>
      </c>
      <c r="T31" s="131"/>
      <c r="U31" s="132"/>
      <c r="V31" s="130">
        <f>SUM(V24:X30)</f>
        <v>0</v>
      </c>
      <c r="W31" s="131"/>
      <c r="X31" s="132"/>
      <c r="Y31" s="128">
        <f>SUM(Y24:AB30)</f>
        <v>0</v>
      </c>
      <c r="Z31" s="128"/>
      <c r="AA31" s="128"/>
      <c r="AB31" s="128"/>
      <c r="AC31" s="128">
        <f>SUM(AC24:AF30)</f>
        <v>0</v>
      </c>
      <c r="AD31" s="128"/>
      <c r="AE31" s="128"/>
      <c r="AF31" s="129"/>
    </row>
    <row r="32" spans="1:58" s="10" customFormat="1" ht="16.5" customHeight="1" x14ac:dyDescent="0.2">
      <c r="A32" s="19"/>
      <c r="B32" s="19"/>
      <c r="C32" s="19"/>
      <c r="F32" s="35"/>
      <c r="G32" s="35"/>
      <c r="H32" s="35"/>
      <c r="I32" s="36"/>
      <c r="J32" s="36"/>
      <c r="K32" s="36"/>
      <c r="L32" s="36"/>
      <c r="M32" s="36"/>
      <c r="N32" s="36"/>
      <c r="O32" s="36"/>
      <c r="P32" s="36"/>
      <c r="Q32" s="36"/>
      <c r="R32" s="36"/>
      <c r="S32" s="36"/>
      <c r="T32" s="36"/>
      <c r="U32" s="36"/>
      <c r="V32" s="36"/>
      <c r="W32" s="36"/>
      <c r="X32" s="36"/>
      <c r="Y32" s="36"/>
      <c r="Z32" s="36"/>
      <c r="AA32" s="36"/>
      <c r="AB32" s="36"/>
      <c r="AC32" s="36"/>
      <c r="AD32" s="36"/>
      <c r="AE32" s="36"/>
      <c r="AF32" s="36"/>
    </row>
    <row r="33" spans="1:54" s="10" customFormat="1" ht="16.5" hidden="1" customHeight="1" x14ac:dyDescent="0.2">
      <c r="A33" s="19"/>
      <c r="B33" s="19"/>
      <c r="C33" s="163" t="s">
        <v>56</v>
      </c>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5"/>
    </row>
    <row r="34" spans="1:54" s="10" customFormat="1" ht="22.5" hidden="1" customHeight="1" x14ac:dyDescent="0.2">
      <c r="A34" s="19"/>
      <c r="B34" s="19"/>
      <c r="C34" s="166" t="s">
        <v>57</v>
      </c>
      <c r="D34" s="167"/>
      <c r="E34" s="167"/>
      <c r="F34" s="167"/>
      <c r="G34" s="167"/>
      <c r="H34" s="168"/>
      <c r="I34" s="137"/>
      <c r="J34" s="138"/>
      <c r="K34" s="138"/>
      <c r="L34" s="138"/>
      <c r="M34" s="138"/>
      <c r="N34" s="138"/>
      <c r="O34" s="138"/>
      <c r="P34" s="138"/>
      <c r="Q34" s="138"/>
      <c r="R34" s="139"/>
      <c r="S34" s="140" t="s">
        <v>58</v>
      </c>
      <c r="T34" s="141"/>
      <c r="U34" s="141"/>
      <c r="V34" s="141"/>
      <c r="W34" s="141"/>
      <c r="X34" s="141"/>
      <c r="Y34" s="141"/>
      <c r="Z34" s="169"/>
      <c r="AA34" s="137"/>
      <c r="AB34" s="138"/>
      <c r="AC34" s="138"/>
      <c r="AD34" s="138"/>
      <c r="AE34" s="138"/>
      <c r="AF34" s="138"/>
      <c r="AG34" s="138"/>
      <c r="AH34" s="138"/>
      <c r="AI34" s="139"/>
    </row>
    <row r="35" spans="1:54" s="10" customFormat="1" ht="20.25" hidden="1" customHeight="1" x14ac:dyDescent="0.2">
      <c r="A35" s="19"/>
      <c r="B35" s="19"/>
      <c r="C35" s="137" t="s">
        <v>59</v>
      </c>
      <c r="D35" s="138"/>
      <c r="E35" s="138"/>
      <c r="F35" s="138"/>
      <c r="G35" s="138"/>
      <c r="H35" s="139"/>
      <c r="I35" s="137"/>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9"/>
    </row>
    <row r="36" spans="1:54" s="10" customFormat="1" ht="20.25" hidden="1" customHeight="1" x14ac:dyDescent="0.2">
      <c r="A36" s="19"/>
      <c r="B36" s="19"/>
      <c r="C36" s="137" t="s">
        <v>60</v>
      </c>
      <c r="D36" s="138"/>
      <c r="E36" s="138"/>
      <c r="F36" s="138"/>
      <c r="G36" s="138"/>
      <c r="H36" s="139"/>
      <c r="I36" s="137"/>
      <c r="J36" s="138"/>
      <c r="K36" s="138"/>
      <c r="L36" s="138"/>
      <c r="M36" s="138"/>
      <c r="N36" s="138"/>
      <c r="O36" s="138"/>
      <c r="P36" s="138"/>
      <c r="Q36" s="138"/>
      <c r="R36" s="138"/>
      <c r="S36" s="138"/>
      <c r="T36" s="138"/>
      <c r="U36" s="138"/>
      <c r="V36" s="138"/>
      <c r="W36" s="138"/>
      <c r="X36" s="139"/>
      <c r="Y36" s="140" t="s">
        <v>61</v>
      </c>
      <c r="Z36" s="141"/>
      <c r="AA36" s="137"/>
      <c r="AB36" s="138"/>
      <c r="AC36" s="138"/>
      <c r="AD36" s="138"/>
      <c r="AE36" s="138"/>
      <c r="AF36" s="138"/>
      <c r="AG36" s="138"/>
      <c r="AH36" s="138"/>
      <c r="AI36" s="139"/>
    </row>
    <row r="38" spans="1:54" x14ac:dyDescent="0.2">
      <c r="A38" s="136" t="s">
        <v>62</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49"/>
      <c r="AG38" s="49"/>
      <c r="AH38" s="49"/>
      <c r="AI38" s="49"/>
      <c r="AJ38" s="49"/>
      <c r="AK38" s="49"/>
    </row>
    <row r="39" spans="1:54" s="10" customFormat="1" ht="18" customHeight="1" x14ac:dyDescent="0.2">
      <c r="A39" s="127" t="s">
        <v>274</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BB39" s="9"/>
    </row>
    <row r="40" spans="1:54" s="10" customFormat="1" ht="26.25" customHeight="1" x14ac:dyDescent="0.2">
      <c r="A40" s="127" t="s">
        <v>270</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BB40" s="9"/>
    </row>
    <row r="41" spans="1:54" s="10" customFormat="1" ht="17.25" customHeight="1" x14ac:dyDescent="0.2">
      <c r="A41" s="127" t="s">
        <v>263</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BB41" s="9"/>
    </row>
    <row r="42" spans="1:54" s="10" customFormat="1" ht="28.5" customHeight="1" x14ac:dyDescent="0.2">
      <c r="A42" s="127" t="s">
        <v>271</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BB42" s="9"/>
    </row>
    <row r="43" spans="1:54" s="10" customFormat="1" ht="28.5" customHeight="1" x14ac:dyDescent="0.2">
      <c r="A43" s="127" t="s">
        <v>272</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BB43" s="9"/>
    </row>
    <row r="44" spans="1:54" s="10" customFormat="1" ht="27.75" customHeight="1" x14ac:dyDescent="0.2">
      <c r="A44" s="127" t="s">
        <v>273</v>
      </c>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BB44" s="9"/>
    </row>
  </sheetData>
  <sheetProtection algorithmName="SHA-512" hashValue="SmZ+v43TvObAA3RD39Ac9PGlq041DOJ+YBLThgqum1zEtNm7D+GIFhc2BeGRDB4/mHAru5vrM8kXIYutG3i+Hg==" saltValue="LWmdx3yBfBNur+QhAol7Pg==" spinCount="100000" sheet="1" selectLockedCells="1"/>
  <dataConsolidate link="1"/>
  <mergeCells count="160">
    <mergeCell ref="F30:H30"/>
    <mergeCell ref="I30:L30"/>
    <mergeCell ref="M30:O30"/>
    <mergeCell ref="Y30:AB30"/>
    <mergeCell ref="AC30:AF30"/>
    <mergeCell ref="P30:R30"/>
    <mergeCell ref="V30:X30"/>
    <mergeCell ref="C33:AI33"/>
    <mergeCell ref="C34:H34"/>
    <mergeCell ref="I34:R34"/>
    <mergeCell ref="S34:Z34"/>
    <mergeCell ref="AA34:AI34"/>
    <mergeCell ref="F28:H28"/>
    <mergeCell ref="I28:L28"/>
    <mergeCell ref="M28:O28"/>
    <mergeCell ref="P28:R28"/>
    <mergeCell ref="S28:U28"/>
    <mergeCell ref="F26:H26"/>
    <mergeCell ref="F27:H27"/>
    <mergeCell ref="F29:H29"/>
    <mergeCell ref="S26:U26"/>
    <mergeCell ref="M27:O27"/>
    <mergeCell ref="I29:L29"/>
    <mergeCell ref="S27:U27"/>
    <mergeCell ref="M26:O26"/>
    <mergeCell ref="P26:R26"/>
    <mergeCell ref="M29:O29"/>
    <mergeCell ref="P29:R29"/>
    <mergeCell ref="Y29:AB29"/>
    <mergeCell ref="AC29:AF29"/>
    <mergeCell ref="V28:X28"/>
    <mergeCell ref="V29:X29"/>
    <mergeCell ref="P27:R27"/>
    <mergeCell ref="Y28:AB28"/>
    <mergeCell ref="M25:O25"/>
    <mergeCell ref="AC28:AF28"/>
    <mergeCell ref="I26:L26"/>
    <mergeCell ref="I27:L27"/>
    <mergeCell ref="Y25:AB25"/>
    <mergeCell ref="S29:U29"/>
    <mergeCell ref="AC27:AF27"/>
    <mergeCell ref="Y26:AB26"/>
    <mergeCell ref="Y27:AB27"/>
    <mergeCell ref="V26:X26"/>
    <mergeCell ref="V27:X27"/>
    <mergeCell ref="AC26:AF26"/>
    <mergeCell ref="AC25:AF25"/>
    <mergeCell ref="A44:AK44"/>
    <mergeCell ref="A40:AK40"/>
    <mergeCell ref="A39:AK39"/>
    <mergeCell ref="AC31:AF31"/>
    <mergeCell ref="M31:O31"/>
    <mergeCell ref="P31:R31"/>
    <mergeCell ref="S31:U31"/>
    <mergeCell ref="F31:H31"/>
    <mergeCell ref="A38:AE38"/>
    <mergeCell ref="I31:L31"/>
    <mergeCell ref="Y31:AB31"/>
    <mergeCell ref="A41:AK41"/>
    <mergeCell ref="V31:X31"/>
    <mergeCell ref="C35:H35"/>
    <mergeCell ref="I35:AI35"/>
    <mergeCell ref="C36:H36"/>
    <mergeCell ref="I36:X36"/>
    <mergeCell ref="Y36:Z36"/>
    <mergeCell ref="AA36:AI36"/>
    <mergeCell ref="A43:AK43"/>
    <mergeCell ref="A42:AK42"/>
    <mergeCell ref="A1:AK1"/>
    <mergeCell ref="AG10:AH10"/>
    <mergeCell ref="AI10:AK10"/>
    <mergeCell ref="AI11:AK11"/>
    <mergeCell ref="AG11:AH11"/>
    <mergeCell ref="A9:AK9"/>
    <mergeCell ref="G3:AK3"/>
    <mergeCell ref="G4:AK4"/>
    <mergeCell ref="A10:X10"/>
    <mergeCell ref="A11:X11"/>
    <mergeCell ref="Y10:AF10"/>
    <mergeCell ref="Y11:AF11"/>
    <mergeCell ref="A2:AK2"/>
    <mergeCell ref="A5:F5"/>
    <mergeCell ref="G5:AK5"/>
    <mergeCell ref="G6:AK6"/>
    <mergeCell ref="G7:L7"/>
    <mergeCell ref="M7:S7"/>
    <mergeCell ref="T7:Y7"/>
    <mergeCell ref="Z7:AF7"/>
    <mergeCell ref="AG7:AK7"/>
    <mergeCell ref="A8:F8"/>
    <mergeCell ref="G8:AK8"/>
    <mergeCell ref="C17:M17"/>
    <mergeCell ref="AF16:AK16"/>
    <mergeCell ref="N16:X16"/>
    <mergeCell ref="Y16:AC16"/>
    <mergeCell ref="AD18:AE18"/>
    <mergeCell ref="AF17:AK17"/>
    <mergeCell ref="A19:B19"/>
    <mergeCell ref="C19:M19"/>
    <mergeCell ref="AD17:AE17"/>
    <mergeCell ref="A16:B16"/>
    <mergeCell ref="AF18:AK18"/>
    <mergeCell ref="C18:M18"/>
    <mergeCell ref="N18:X18"/>
    <mergeCell ref="N19:X19"/>
    <mergeCell ref="N17:X17"/>
    <mergeCell ref="Y17:AC17"/>
    <mergeCell ref="Y18:AC18"/>
    <mergeCell ref="Y19:AC19"/>
    <mergeCell ref="AD19:AE19"/>
    <mergeCell ref="AF19:AK19"/>
    <mergeCell ref="AD16:AE16"/>
    <mergeCell ref="F25:H25"/>
    <mergeCell ref="P24:R24"/>
    <mergeCell ref="I24:L24"/>
    <mergeCell ref="I25:L25"/>
    <mergeCell ref="C15:M15"/>
    <mergeCell ref="N15:X15"/>
    <mergeCell ref="Y13:AF13"/>
    <mergeCell ref="AI13:AK13"/>
    <mergeCell ref="AD14:AE14"/>
    <mergeCell ref="AF14:AK14"/>
    <mergeCell ref="V24:X24"/>
    <mergeCell ref="V25:X25"/>
    <mergeCell ref="M22:R22"/>
    <mergeCell ref="S22:X22"/>
    <mergeCell ref="P25:R25"/>
    <mergeCell ref="Y24:AB24"/>
    <mergeCell ref="V23:X23"/>
    <mergeCell ref="S25:U25"/>
    <mergeCell ref="M24:O24"/>
    <mergeCell ref="M23:O23"/>
    <mergeCell ref="P23:R23"/>
    <mergeCell ref="S23:U23"/>
    <mergeCell ref="F20:AF20"/>
    <mergeCell ref="F24:H24"/>
    <mergeCell ref="AC24:AF24"/>
    <mergeCell ref="A12:X12"/>
    <mergeCell ref="Y12:AF12"/>
    <mergeCell ref="A17:B17"/>
    <mergeCell ref="AG13:AH13"/>
    <mergeCell ref="AG12:AH12"/>
    <mergeCell ref="AI12:AK12"/>
    <mergeCell ref="A13:X13"/>
    <mergeCell ref="A15:B15"/>
    <mergeCell ref="C14:M14"/>
    <mergeCell ref="A14:B14"/>
    <mergeCell ref="Y14:AC14"/>
    <mergeCell ref="N14:X14"/>
    <mergeCell ref="AD15:AE15"/>
    <mergeCell ref="AF15:AK15"/>
    <mergeCell ref="Y15:AC15"/>
    <mergeCell ref="AC21:AF23"/>
    <mergeCell ref="I21:L23"/>
    <mergeCell ref="F21:H23"/>
    <mergeCell ref="S24:U24"/>
    <mergeCell ref="M21:AB21"/>
    <mergeCell ref="Y22:AB23"/>
    <mergeCell ref="A18:B18"/>
    <mergeCell ref="C16:M16"/>
  </mergeCells>
  <phoneticPr fontId="0" type="noConversion"/>
  <dataValidations count="5">
    <dataValidation type="list" allowBlank="1" showInputMessage="1" showErrorMessage="1" sqref="A14:B14 A16:B16 A18:B18" xr:uid="{00000000-0002-0000-0000-000002000000}">
      <formula1>$AZ$1:$AZ$3</formula1>
    </dataValidation>
    <dataValidation type="list" allowBlank="1" showInputMessage="1" showErrorMessage="1" sqref="G5:AK5" xr:uid="{FA2C4D93-9586-49C2-91B2-0B9F321F8489}">
      <formula1>$BF$1:$BF$6</formula1>
    </dataValidation>
    <dataValidation type="list" allowBlank="1" showInputMessage="1" showErrorMessage="1" sqref="Z7:AF7" xr:uid="{A0C4EA52-21F3-4E95-859B-FF8741B73C13}">
      <formula1>$BC$1:$BC$8</formula1>
    </dataValidation>
    <dataValidation type="list" allowBlank="1" showInputMessage="1" showErrorMessage="1" sqref="G4:AK4" xr:uid="{00000000-0002-0000-0000-000000000000}">
      <formula1>$BA$1:$BA$9</formula1>
    </dataValidation>
    <dataValidation type="list" allowBlank="1" showInputMessage="1" showErrorMessage="1" sqref="G7:L7" xr:uid="{2188749E-1F41-4BCD-A290-493A8449100C}">
      <formula1>$BC$1:$BC$9</formula1>
    </dataValidation>
  </dataValidations>
  <printOptions horizontalCentered="1"/>
  <pageMargins left="0.25" right="0.25" top="0.25" bottom="0.25" header="0.37" footer="0.4"/>
  <pageSetup scale="65" orientation="landscape" r:id="rId1"/>
  <headerFooter alignWithMargins="0"/>
  <ignoredErrors>
    <ignoredError sqref="AC24:AC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BA44"/>
  <sheetViews>
    <sheetView showWhiteSpace="0"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2" t="str">
        <f>T('Cover Page'!A3)</f>
        <v>Program Services:</v>
      </c>
      <c r="F1" s="115" t="str">
        <f>T('Cover Page'!G3)</f>
        <v>Supportive Services Program (Older Americans Act Title III B)</v>
      </c>
      <c r="G1" s="115"/>
      <c r="H1" s="115"/>
      <c r="I1" s="115"/>
      <c r="J1" s="115"/>
      <c r="K1" s="115"/>
      <c r="L1" s="115"/>
      <c r="M1" s="115"/>
      <c r="N1" s="115"/>
      <c r="O1" s="115"/>
      <c r="P1" s="115"/>
      <c r="Q1" s="115"/>
      <c r="R1" s="115"/>
      <c r="S1" s="115"/>
      <c r="T1" s="115"/>
      <c r="U1" s="115"/>
      <c r="V1" s="115"/>
      <c r="W1" s="115"/>
      <c r="X1" s="115"/>
      <c r="Y1" s="115"/>
      <c r="Z1" s="115"/>
      <c r="AA1" s="115"/>
      <c r="AB1" s="115"/>
    </row>
    <row r="2" spans="1:53" ht="21.95" customHeight="1" x14ac:dyDescent="0.2">
      <c r="A2" s="2" t="str">
        <f>T('Cover Page'!A4)</f>
        <v>Fiscal Year:</v>
      </c>
      <c r="F2" s="116" t="str">
        <f>T('Cover Page'!G4:AK4)</f>
        <v>2023-24</v>
      </c>
      <c r="G2" s="116"/>
      <c r="H2" s="116"/>
      <c r="I2" s="116"/>
      <c r="J2" s="116"/>
      <c r="K2" s="116"/>
      <c r="L2" s="116"/>
      <c r="M2" s="116"/>
      <c r="N2" s="116"/>
      <c r="O2" s="116"/>
      <c r="P2" s="116"/>
      <c r="Q2" s="116"/>
      <c r="R2" s="116"/>
      <c r="S2" s="116"/>
      <c r="T2" s="116"/>
      <c r="U2" s="116"/>
      <c r="V2" s="116"/>
      <c r="W2" s="116"/>
      <c r="X2" s="116"/>
      <c r="Y2" s="116"/>
      <c r="Z2" s="116"/>
      <c r="AA2" s="116"/>
      <c r="AB2" s="116"/>
    </row>
    <row r="3" spans="1:53" s="7" customFormat="1" ht="21.95" customHeight="1" x14ac:dyDescent="0.2">
      <c r="A3" s="11" t="str">
        <f>T('Cover Page'!A5)</f>
        <v>Supervisorial District:</v>
      </c>
      <c r="B3" s="11"/>
      <c r="C3" s="11"/>
      <c r="D3" s="11"/>
      <c r="E3" s="10"/>
      <c r="F3" s="121" t="str">
        <f>T('Cover Page'!G5:AK5)</f>
        <v>[Select District]</v>
      </c>
      <c r="G3" s="121"/>
      <c r="H3" s="121"/>
      <c r="I3" s="121"/>
      <c r="J3" s="121"/>
      <c r="K3" s="121"/>
      <c r="L3" s="121"/>
      <c r="M3" s="121"/>
      <c r="N3" s="121"/>
      <c r="O3" s="121"/>
      <c r="P3" s="121"/>
      <c r="Q3" s="121"/>
      <c r="R3" s="121"/>
      <c r="S3" s="121"/>
      <c r="T3" s="121"/>
      <c r="U3" s="121"/>
      <c r="V3" s="121"/>
      <c r="W3" s="121"/>
      <c r="X3" s="121"/>
      <c r="Y3" s="121"/>
      <c r="Z3" s="121"/>
      <c r="AA3" s="121"/>
      <c r="AB3" s="12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customHeight="1" x14ac:dyDescent="0.2">
      <c r="A4" s="11" t="str">
        <f>T('Cover Page'!A6)</f>
        <v>RFP Number:</v>
      </c>
      <c r="B4" s="11"/>
      <c r="C4" s="11"/>
      <c r="D4" s="11"/>
      <c r="F4" s="121" t="str">
        <f>T('Cover Page'!G6:AK6)</f>
        <v>AAA-SSP-2324</v>
      </c>
      <c r="G4" s="121"/>
      <c r="H4" s="121"/>
      <c r="I4" s="121"/>
      <c r="J4" s="121"/>
      <c r="K4" s="121"/>
      <c r="L4" s="121"/>
      <c r="M4" s="121"/>
      <c r="N4" s="121"/>
      <c r="O4" s="121"/>
      <c r="P4" s="121"/>
      <c r="Q4" s="121"/>
      <c r="R4" s="121"/>
      <c r="S4" s="121"/>
      <c r="T4" s="121"/>
      <c r="U4" s="121"/>
      <c r="V4" s="121"/>
      <c r="W4" s="121"/>
      <c r="X4" s="121"/>
      <c r="Y4" s="121"/>
      <c r="Z4" s="121"/>
      <c r="AA4" s="121"/>
      <c r="AB4" s="121"/>
      <c r="AC4" s="17"/>
      <c r="AD4" s="17"/>
      <c r="AE4" s="17"/>
      <c r="AF4" s="17"/>
      <c r="AG4" s="251"/>
      <c r="AH4" s="251"/>
      <c r="AI4" s="251"/>
      <c r="AJ4" s="251"/>
      <c r="AK4" s="251"/>
      <c r="AY4" s="13"/>
      <c r="BA4" s="14"/>
    </row>
    <row r="5" spans="1:53" ht="21.95" customHeight="1" x14ac:dyDescent="0.2">
      <c r="A5" s="2" t="str">
        <f>T('Cover Page'!A8:F8)</f>
        <v>Proposer's Legal Name:</v>
      </c>
      <c r="B5" s="1"/>
      <c r="C5" s="1"/>
      <c r="D5" s="1"/>
      <c r="E5" s="1"/>
      <c r="F5" s="252" t="str">
        <f>T('Cover Page'!G8:AK8)</f>
        <v>[Enter Legal Name]</v>
      </c>
      <c r="G5" s="252"/>
      <c r="H5" s="252"/>
      <c r="I5" s="252"/>
      <c r="J5" s="252"/>
      <c r="K5" s="252"/>
      <c r="L5" s="252"/>
      <c r="M5" s="252"/>
      <c r="N5" s="252"/>
      <c r="O5" s="252"/>
      <c r="P5" s="252"/>
      <c r="Q5" s="252"/>
      <c r="R5" s="252"/>
      <c r="S5" s="252"/>
      <c r="T5" s="252"/>
      <c r="U5" s="252"/>
      <c r="V5" s="252"/>
      <c r="W5" s="252"/>
      <c r="X5" s="252"/>
      <c r="Y5" s="252"/>
      <c r="Z5" s="252"/>
      <c r="AA5" s="252"/>
      <c r="AB5" s="252"/>
    </row>
    <row r="6" spans="1:53" ht="25.5" customHeight="1" thickBot="1" x14ac:dyDescent="0.25">
      <c r="A6" s="124" t="s">
        <v>63</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row>
    <row r="7" spans="1:53" ht="21" customHeight="1" x14ac:dyDescent="0.2">
      <c r="A7" s="174" t="s">
        <v>64</v>
      </c>
      <c r="B7" s="185"/>
      <c r="C7" s="185"/>
      <c r="D7" s="185"/>
      <c r="E7" s="174" t="s">
        <v>230</v>
      </c>
      <c r="F7" s="174"/>
      <c r="G7" s="174" t="s">
        <v>65</v>
      </c>
      <c r="H7" s="174"/>
      <c r="I7" s="174" t="s">
        <v>66</v>
      </c>
      <c r="J7" s="186"/>
      <c r="K7" s="255" t="s">
        <v>67</v>
      </c>
      <c r="L7" s="256"/>
      <c r="M7" s="259" t="s">
        <v>229</v>
      </c>
      <c r="N7" s="260"/>
      <c r="O7" s="261" t="s">
        <v>240</v>
      </c>
      <c r="P7" s="262"/>
      <c r="Q7" s="262"/>
      <c r="R7" s="262"/>
      <c r="S7" s="262"/>
      <c r="T7" s="262"/>
      <c r="U7" s="262"/>
      <c r="V7" s="262"/>
      <c r="W7" s="262"/>
      <c r="X7" s="263"/>
      <c r="Y7" s="255" t="s">
        <v>68</v>
      </c>
      <c r="Z7" s="256"/>
      <c r="AA7" s="259" t="s">
        <v>69</v>
      </c>
      <c r="AB7" s="260"/>
      <c r="AC7" s="3"/>
    </row>
    <row r="8" spans="1:53" ht="33.75" customHeight="1" x14ac:dyDescent="0.2">
      <c r="A8" s="174"/>
      <c r="B8" s="185"/>
      <c r="C8" s="185"/>
      <c r="D8" s="185"/>
      <c r="E8" s="174"/>
      <c r="F8" s="174"/>
      <c r="G8" s="174"/>
      <c r="H8" s="174"/>
      <c r="I8" s="174"/>
      <c r="J8" s="186"/>
      <c r="K8" s="257"/>
      <c r="L8" s="258"/>
      <c r="M8" s="194"/>
      <c r="N8" s="192"/>
      <c r="O8" s="174" t="s">
        <v>70</v>
      </c>
      <c r="P8" s="174"/>
      <c r="Q8" s="174"/>
      <c r="R8" s="174"/>
      <c r="S8" s="174" t="s">
        <v>71</v>
      </c>
      <c r="T8" s="174"/>
      <c r="U8" s="174"/>
      <c r="V8" s="174"/>
      <c r="W8" s="186" t="s">
        <v>72</v>
      </c>
      <c r="X8" s="193"/>
      <c r="Y8" s="257"/>
      <c r="Z8" s="258"/>
      <c r="AA8" s="257"/>
      <c r="AB8" s="264"/>
      <c r="AC8" s="3"/>
    </row>
    <row r="9" spans="1:53" s="4" customFormat="1" ht="33" customHeight="1" x14ac:dyDescent="0.2">
      <c r="A9" s="185"/>
      <c r="B9" s="185"/>
      <c r="C9" s="185"/>
      <c r="D9" s="185"/>
      <c r="E9" s="174"/>
      <c r="F9" s="174"/>
      <c r="G9" s="174"/>
      <c r="H9" s="174"/>
      <c r="I9" s="174"/>
      <c r="J9" s="186"/>
      <c r="K9" s="190" t="s">
        <v>73</v>
      </c>
      <c r="L9" s="191"/>
      <c r="M9" s="194" t="s">
        <v>74</v>
      </c>
      <c r="N9" s="192"/>
      <c r="O9" s="174" t="s">
        <v>75</v>
      </c>
      <c r="P9" s="174"/>
      <c r="Q9" s="174" t="s">
        <v>76</v>
      </c>
      <c r="R9" s="185"/>
      <c r="S9" s="174" t="s">
        <v>75</v>
      </c>
      <c r="T9" s="174"/>
      <c r="U9" s="174" t="s">
        <v>76</v>
      </c>
      <c r="V9" s="185"/>
      <c r="W9" s="186" t="s">
        <v>75</v>
      </c>
      <c r="X9" s="193"/>
      <c r="Y9" s="190" t="s">
        <v>77</v>
      </c>
      <c r="Z9" s="191"/>
      <c r="AA9" s="190" t="s">
        <v>78</v>
      </c>
      <c r="AB9" s="192"/>
      <c r="AC9" s="3"/>
    </row>
    <row r="10" spans="1:53" x14ac:dyDescent="0.2">
      <c r="A10" s="187" t="s">
        <v>79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9"/>
      <c r="AC10" s="3"/>
    </row>
    <row r="11" spans="1:53" s="1" customFormat="1" ht="23.25" customHeight="1" x14ac:dyDescent="0.2">
      <c r="A11" s="203" t="s">
        <v>80</v>
      </c>
      <c r="B11" s="204"/>
      <c r="C11" s="204"/>
      <c r="D11" s="204"/>
      <c r="E11" s="244"/>
      <c r="F11" s="244"/>
      <c r="G11" s="208"/>
      <c r="H11" s="208"/>
      <c r="I11" s="246"/>
      <c r="J11" s="170"/>
      <c r="K11" s="177" t="str">
        <f>IF(E11="","",E11*G11*I11)</f>
        <v/>
      </c>
      <c r="L11" s="178"/>
      <c r="M11" s="182"/>
      <c r="N11" s="173"/>
      <c r="O11" s="173"/>
      <c r="P11" s="173"/>
      <c r="Q11" s="173"/>
      <c r="R11" s="173"/>
      <c r="S11" s="173"/>
      <c r="T11" s="173"/>
      <c r="U11" s="173"/>
      <c r="V11" s="173"/>
      <c r="W11" s="175"/>
      <c r="X11" s="176"/>
      <c r="Y11" s="177" t="str">
        <f>IF(K11="","",SUM(M11:X11))</f>
        <v/>
      </c>
      <c r="Z11" s="178"/>
      <c r="AA11" s="196" t="str">
        <f>IF(K11="","",(K11-Y11))</f>
        <v/>
      </c>
      <c r="AB11" s="197"/>
      <c r="AC11" s="3"/>
    </row>
    <row r="12" spans="1:53" ht="23.25" customHeight="1" x14ac:dyDescent="0.2">
      <c r="A12" s="203" t="s">
        <v>80</v>
      </c>
      <c r="B12" s="204"/>
      <c r="C12" s="204"/>
      <c r="D12" s="204"/>
      <c r="E12" s="244"/>
      <c r="F12" s="244"/>
      <c r="G12" s="208"/>
      <c r="H12" s="208"/>
      <c r="I12" s="246"/>
      <c r="J12" s="171"/>
      <c r="K12" s="177" t="str">
        <f>IF(E12="","",E12*G12*I12)</f>
        <v/>
      </c>
      <c r="L12" s="178"/>
      <c r="M12" s="181"/>
      <c r="N12" s="182"/>
      <c r="O12" s="173"/>
      <c r="P12" s="173"/>
      <c r="Q12" s="173"/>
      <c r="R12" s="173"/>
      <c r="S12" s="173"/>
      <c r="T12" s="173"/>
      <c r="U12" s="173"/>
      <c r="V12" s="173"/>
      <c r="W12" s="175"/>
      <c r="X12" s="176"/>
      <c r="Y12" s="177" t="str">
        <f t="shared" ref="Y12:Y16" si="0">IF(K12="","",SUM(M12:X12))</f>
        <v/>
      </c>
      <c r="Z12" s="178"/>
      <c r="AA12" s="196" t="str">
        <f t="shared" ref="AA12:AA17" si="1">IF(K12="","",(K12-Y12))</f>
        <v/>
      </c>
      <c r="AB12" s="197"/>
      <c r="AC12" s="3"/>
    </row>
    <row r="13" spans="1:53" ht="23.25" customHeight="1" x14ac:dyDescent="0.2">
      <c r="A13" s="203" t="s">
        <v>80</v>
      </c>
      <c r="B13" s="204"/>
      <c r="C13" s="204"/>
      <c r="D13" s="204"/>
      <c r="E13" s="244"/>
      <c r="F13" s="244"/>
      <c r="G13" s="208"/>
      <c r="H13" s="208"/>
      <c r="I13" s="170"/>
      <c r="J13" s="171"/>
      <c r="K13" s="177" t="str">
        <f t="shared" ref="K13:K22" si="2">IF(E13="","",E13*G13*I13)</f>
        <v/>
      </c>
      <c r="L13" s="178"/>
      <c r="M13" s="181"/>
      <c r="N13" s="182"/>
      <c r="O13" s="173"/>
      <c r="P13" s="173"/>
      <c r="Q13" s="173"/>
      <c r="R13" s="173"/>
      <c r="S13" s="173"/>
      <c r="T13" s="173"/>
      <c r="U13" s="173"/>
      <c r="V13" s="173"/>
      <c r="W13" s="175"/>
      <c r="X13" s="176"/>
      <c r="Y13" s="177" t="str">
        <f t="shared" si="0"/>
        <v/>
      </c>
      <c r="Z13" s="178"/>
      <c r="AA13" s="196" t="str">
        <f t="shared" si="1"/>
        <v/>
      </c>
      <c r="AB13" s="197"/>
      <c r="AC13" s="3"/>
    </row>
    <row r="14" spans="1:53" ht="23.25" customHeight="1" x14ac:dyDescent="0.2">
      <c r="A14" s="203" t="s">
        <v>80</v>
      </c>
      <c r="B14" s="204"/>
      <c r="C14" s="204"/>
      <c r="D14" s="204"/>
      <c r="E14" s="244"/>
      <c r="F14" s="244"/>
      <c r="G14" s="208"/>
      <c r="H14" s="208"/>
      <c r="I14" s="170"/>
      <c r="J14" s="171"/>
      <c r="K14" s="177" t="str">
        <f t="shared" si="2"/>
        <v/>
      </c>
      <c r="L14" s="178"/>
      <c r="M14" s="181"/>
      <c r="N14" s="182"/>
      <c r="O14" s="173"/>
      <c r="P14" s="173"/>
      <c r="Q14" s="173"/>
      <c r="R14" s="173"/>
      <c r="S14" s="173"/>
      <c r="T14" s="173"/>
      <c r="U14" s="173"/>
      <c r="V14" s="173"/>
      <c r="W14" s="175"/>
      <c r="X14" s="176"/>
      <c r="Y14" s="177" t="str">
        <f t="shared" si="0"/>
        <v/>
      </c>
      <c r="Z14" s="178"/>
      <c r="AA14" s="196" t="str">
        <f t="shared" si="1"/>
        <v/>
      </c>
      <c r="AB14" s="197"/>
      <c r="AC14" s="3"/>
    </row>
    <row r="15" spans="1:53" ht="23.25" customHeight="1" x14ac:dyDescent="0.2">
      <c r="A15" s="203" t="s">
        <v>80</v>
      </c>
      <c r="B15" s="204"/>
      <c r="C15" s="204"/>
      <c r="D15" s="204"/>
      <c r="E15" s="244"/>
      <c r="F15" s="244"/>
      <c r="G15" s="208"/>
      <c r="H15" s="208"/>
      <c r="I15" s="170"/>
      <c r="J15" s="171"/>
      <c r="K15" s="177" t="str">
        <f t="shared" si="2"/>
        <v/>
      </c>
      <c r="L15" s="178"/>
      <c r="M15" s="181"/>
      <c r="N15" s="182"/>
      <c r="O15" s="173"/>
      <c r="P15" s="173"/>
      <c r="Q15" s="173"/>
      <c r="R15" s="173"/>
      <c r="S15" s="173"/>
      <c r="T15" s="173"/>
      <c r="U15" s="173"/>
      <c r="V15" s="173"/>
      <c r="W15" s="175"/>
      <c r="X15" s="176"/>
      <c r="Y15" s="177" t="str">
        <f t="shared" si="0"/>
        <v/>
      </c>
      <c r="Z15" s="178"/>
      <c r="AA15" s="196" t="str">
        <f t="shared" si="1"/>
        <v/>
      </c>
      <c r="AB15" s="197"/>
      <c r="AC15" s="3"/>
    </row>
    <row r="16" spans="1:53" ht="23.25" customHeight="1" x14ac:dyDescent="0.2">
      <c r="A16" s="203" t="s">
        <v>80</v>
      </c>
      <c r="B16" s="204"/>
      <c r="C16" s="204"/>
      <c r="D16" s="204"/>
      <c r="E16" s="244"/>
      <c r="F16" s="244"/>
      <c r="G16" s="208"/>
      <c r="H16" s="208"/>
      <c r="I16" s="170"/>
      <c r="J16" s="171"/>
      <c r="K16" s="177" t="str">
        <f t="shared" si="2"/>
        <v/>
      </c>
      <c r="L16" s="178"/>
      <c r="M16" s="181"/>
      <c r="N16" s="182"/>
      <c r="O16" s="173"/>
      <c r="P16" s="173"/>
      <c r="Q16" s="173"/>
      <c r="R16" s="173"/>
      <c r="S16" s="173"/>
      <c r="T16" s="173"/>
      <c r="U16" s="173"/>
      <c r="V16" s="173"/>
      <c r="W16" s="175"/>
      <c r="X16" s="176"/>
      <c r="Y16" s="177" t="str">
        <f t="shared" si="0"/>
        <v/>
      </c>
      <c r="Z16" s="178"/>
      <c r="AA16" s="196" t="str">
        <f t="shared" si="1"/>
        <v/>
      </c>
      <c r="AB16" s="197"/>
      <c r="AC16" s="3"/>
    </row>
    <row r="17" spans="1:29" ht="23.25" customHeight="1" x14ac:dyDescent="0.2">
      <c r="A17" s="203" t="s">
        <v>80</v>
      </c>
      <c r="B17" s="204"/>
      <c r="C17" s="204"/>
      <c r="D17" s="204"/>
      <c r="E17" s="244"/>
      <c r="F17" s="244"/>
      <c r="G17" s="208"/>
      <c r="H17" s="208"/>
      <c r="I17" s="170"/>
      <c r="J17" s="171"/>
      <c r="K17" s="179" t="str">
        <f t="shared" si="2"/>
        <v/>
      </c>
      <c r="L17" s="180"/>
      <c r="M17" s="181"/>
      <c r="N17" s="182"/>
      <c r="O17" s="173"/>
      <c r="P17" s="173"/>
      <c r="Q17" s="173"/>
      <c r="R17" s="173"/>
      <c r="S17" s="173"/>
      <c r="T17" s="173"/>
      <c r="U17" s="173"/>
      <c r="V17" s="173"/>
      <c r="W17" s="175"/>
      <c r="X17" s="176"/>
      <c r="Y17" s="179" t="str">
        <f t="shared" ref="Y17:Y22" si="3">IF(K17="","",SUM(M17:X17))</f>
        <v/>
      </c>
      <c r="Z17" s="180"/>
      <c r="AA17" s="222" t="str">
        <f t="shared" si="1"/>
        <v/>
      </c>
      <c r="AB17" s="223"/>
      <c r="AC17" s="3"/>
    </row>
    <row r="18" spans="1:29" ht="23.25" customHeight="1" x14ac:dyDescent="0.2">
      <c r="A18" s="203" t="s">
        <v>80</v>
      </c>
      <c r="B18" s="204"/>
      <c r="C18" s="204"/>
      <c r="D18" s="204"/>
      <c r="E18" s="205"/>
      <c r="F18" s="206"/>
      <c r="G18" s="208"/>
      <c r="H18" s="208"/>
      <c r="I18" s="170"/>
      <c r="J18" s="171"/>
      <c r="K18" s="179" t="str">
        <f>IF(E18="","",E18*G18*I18)</f>
        <v/>
      </c>
      <c r="L18" s="180"/>
      <c r="M18" s="181"/>
      <c r="N18" s="182"/>
      <c r="O18" s="173"/>
      <c r="P18" s="173"/>
      <c r="Q18" s="173"/>
      <c r="R18" s="173"/>
      <c r="S18" s="173"/>
      <c r="T18" s="173"/>
      <c r="U18" s="173"/>
      <c r="V18" s="173"/>
      <c r="W18" s="175"/>
      <c r="X18" s="176"/>
      <c r="Y18" s="179" t="str">
        <f t="shared" si="3"/>
        <v/>
      </c>
      <c r="Z18" s="180"/>
      <c r="AA18" s="222" t="str">
        <f t="shared" ref="AA18:AA25" si="4">IF(K18="","",(K18-Y18))</f>
        <v/>
      </c>
      <c r="AB18" s="223"/>
      <c r="AC18" s="3"/>
    </row>
    <row r="19" spans="1:29" ht="23.25" customHeight="1" x14ac:dyDescent="0.2">
      <c r="A19" s="203" t="s">
        <v>80</v>
      </c>
      <c r="B19" s="204"/>
      <c r="C19" s="204"/>
      <c r="D19" s="204"/>
      <c r="E19" s="205"/>
      <c r="F19" s="206"/>
      <c r="G19" s="208"/>
      <c r="H19" s="208"/>
      <c r="I19" s="170"/>
      <c r="J19" s="171"/>
      <c r="K19" s="179" t="str">
        <f t="shared" si="2"/>
        <v/>
      </c>
      <c r="L19" s="180"/>
      <c r="M19" s="181"/>
      <c r="N19" s="182"/>
      <c r="O19" s="173"/>
      <c r="P19" s="173"/>
      <c r="Q19" s="173"/>
      <c r="R19" s="173"/>
      <c r="S19" s="173"/>
      <c r="T19" s="173"/>
      <c r="U19" s="173"/>
      <c r="V19" s="173"/>
      <c r="W19" s="175"/>
      <c r="X19" s="176"/>
      <c r="Y19" s="179" t="str">
        <f t="shared" si="3"/>
        <v/>
      </c>
      <c r="Z19" s="180"/>
      <c r="AA19" s="222" t="str">
        <f t="shared" si="4"/>
        <v/>
      </c>
      <c r="AB19" s="223"/>
      <c r="AC19" s="3"/>
    </row>
    <row r="20" spans="1:29" ht="23.25" customHeight="1" x14ac:dyDescent="0.2">
      <c r="A20" s="203" t="s">
        <v>80</v>
      </c>
      <c r="B20" s="204"/>
      <c r="C20" s="204"/>
      <c r="D20" s="204"/>
      <c r="E20" s="205"/>
      <c r="F20" s="206"/>
      <c r="G20" s="208"/>
      <c r="H20" s="208"/>
      <c r="I20" s="170"/>
      <c r="J20" s="171"/>
      <c r="K20" s="179" t="str">
        <f t="shared" si="2"/>
        <v/>
      </c>
      <c r="L20" s="180"/>
      <c r="M20" s="181"/>
      <c r="N20" s="182"/>
      <c r="O20" s="173"/>
      <c r="P20" s="173"/>
      <c r="Q20" s="173"/>
      <c r="R20" s="173"/>
      <c r="S20" s="173"/>
      <c r="T20" s="173"/>
      <c r="U20" s="173"/>
      <c r="V20" s="173"/>
      <c r="W20" s="175"/>
      <c r="X20" s="176"/>
      <c r="Y20" s="179" t="str">
        <f t="shared" si="3"/>
        <v/>
      </c>
      <c r="Z20" s="180"/>
      <c r="AA20" s="222" t="str">
        <f t="shared" si="4"/>
        <v/>
      </c>
      <c r="AB20" s="223"/>
      <c r="AC20" s="3"/>
    </row>
    <row r="21" spans="1:29" ht="23.25" hidden="1" customHeight="1" x14ac:dyDescent="0.2">
      <c r="A21" s="203" t="s">
        <v>80</v>
      </c>
      <c r="B21" s="204"/>
      <c r="C21" s="204"/>
      <c r="D21" s="245"/>
      <c r="E21" s="205"/>
      <c r="F21" s="206"/>
      <c r="G21" s="208"/>
      <c r="H21" s="208"/>
      <c r="I21" s="170"/>
      <c r="J21" s="171"/>
      <c r="K21" s="179" t="str">
        <f t="shared" si="2"/>
        <v/>
      </c>
      <c r="L21" s="180"/>
      <c r="M21" s="181"/>
      <c r="N21" s="182"/>
      <c r="O21" s="173"/>
      <c r="P21" s="173"/>
      <c r="Q21" s="173"/>
      <c r="R21" s="173"/>
      <c r="S21" s="173"/>
      <c r="T21" s="173"/>
      <c r="U21" s="173"/>
      <c r="V21" s="173"/>
      <c r="W21" s="175"/>
      <c r="X21" s="176"/>
      <c r="Y21" s="179" t="str">
        <f t="shared" si="3"/>
        <v/>
      </c>
      <c r="Z21" s="180"/>
      <c r="AA21" s="222" t="str">
        <f t="shared" si="4"/>
        <v/>
      </c>
      <c r="AB21" s="223"/>
      <c r="AC21" s="3"/>
    </row>
    <row r="22" spans="1:29" ht="23.25" hidden="1" customHeight="1" x14ac:dyDescent="0.2">
      <c r="A22" s="203" t="s">
        <v>80</v>
      </c>
      <c r="B22" s="204"/>
      <c r="C22" s="204"/>
      <c r="D22" s="245"/>
      <c r="E22" s="205"/>
      <c r="F22" s="206"/>
      <c r="G22" s="208"/>
      <c r="H22" s="208"/>
      <c r="I22" s="170"/>
      <c r="J22" s="171"/>
      <c r="K22" s="179" t="str">
        <f t="shared" si="2"/>
        <v/>
      </c>
      <c r="L22" s="180"/>
      <c r="M22" s="181"/>
      <c r="N22" s="182"/>
      <c r="O22" s="173"/>
      <c r="P22" s="173"/>
      <c r="Q22" s="173"/>
      <c r="R22" s="173"/>
      <c r="S22" s="173"/>
      <c r="T22" s="173"/>
      <c r="U22" s="173"/>
      <c r="V22" s="173"/>
      <c r="W22" s="175"/>
      <c r="X22" s="176"/>
      <c r="Y22" s="179" t="str">
        <f t="shared" si="3"/>
        <v/>
      </c>
      <c r="Z22" s="180"/>
      <c r="AA22" s="222" t="str">
        <f t="shared" si="4"/>
        <v/>
      </c>
      <c r="AB22" s="223"/>
      <c r="AC22" s="3"/>
    </row>
    <row r="23" spans="1:29" ht="23.25" hidden="1" customHeight="1" x14ac:dyDescent="0.2">
      <c r="A23" s="203" t="s">
        <v>80</v>
      </c>
      <c r="B23" s="204"/>
      <c r="C23" s="204"/>
      <c r="D23" s="245"/>
      <c r="E23" s="205"/>
      <c r="F23" s="206"/>
      <c r="G23" s="208"/>
      <c r="H23" s="208"/>
      <c r="I23" s="170"/>
      <c r="J23" s="171"/>
      <c r="K23" s="179" t="str">
        <f>IF(E23="","",E23*G23*I23)</f>
        <v/>
      </c>
      <c r="L23" s="180"/>
      <c r="M23" s="181"/>
      <c r="N23" s="182"/>
      <c r="O23" s="173"/>
      <c r="P23" s="173"/>
      <c r="Q23" s="173"/>
      <c r="R23" s="173"/>
      <c r="S23" s="173"/>
      <c r="T23" s="173"/>
      <c r="U23" s="173"/>
      <c r="V23" s="173"/>
      <c r="W23" s="175"/>
      <c r="X23" s="176"/>
      <c r="Y23" s="179" t="str">
        <f>IF(K23="","",SUM(M23:X23))</f>
        <v/>
      </c>
      <c r="Z23" s="180"/>
      <c r="AA23" s="222" t="str">
        <f>IF(K23="","",(K23-Y23))</f>
        <v/>
      </c>
      <c r="AB23" s="223"/>
      <c r="AC23" s="3"/>
    </row>
    <row r="24" spans="1:29" ht="23.25" hidden="1" customHeight="1" x14ac:dyDescent="0.2">
      <c r="A24" s="203" t="s">
        <v>80</v>
      </c>
      <c r="B24" s="204"/>
      <c r="C24" s="204"/>
      <c r="D24" s="245"/>
      <c r="E24" s="205"/>
      <c r="F24" s="206"/>
      <c r="G24" s="208"/>
      <c r="H24" s="208"/>
      <c r="I24" s="170"/>
      <c r="J24" s="171"/>
      <c r="K24" s="179" t="str">
        <f t="shared" ref="K24:K29" si="5">IF(E24="","",E24*G24*I24)</f>
        <v/>
      </c>
      <c r="L24" s="180"/>
      <c r="M24" s="181"/>
      <c r="N24" s="182"/>
      <c r="O24" s="173"/>
      <c r="P24" s="173"/>
      <c r="Q24" s="173"/>
      <c r="R24" s="173"/>
      <c r="S24" s="173"/>
      <c r="T24" s="173"/>
      <c r="U24" s="173"/>
      <c r="V24" s="173"/>
      <c r="W24" s="175"/>
      <c r="X24" s="176"/>
      <c r="Y24" s="179" t="str">
        <f t="shared" ref="Y24:Y32" si="6">IF(K24="","",SUM(M24:X24))</f>
        <v/>
      </c>
      <c r="Z24" s="180"/>
      <c r="AA24" s="222" t="str">
        <f t="shared" si="4"/>
        <v/>
      </c>
      <c r="AB24" s="223"/>
      <c r="AC24" s="3"/>
    </row>
    <row r="25" spans="1:29" ht="23.25" hidden="1" customHeight="1" x14ac:dyDescent="0.2">
      <c r="A25" s="203" t="s">
        <v>80</v>
      </c>
      <c r="B25" s="204"/>
      <c r="C25" s="204"/>
      <c r="D25" s="245"/>
      <c r="E25" s="205"/>
      <c r="F25" s="206"/>
      <c r="G25" s="208"/>
      <c r="H25" s="208"/>
      <c r="I25" s="170"/>
      <c r="J25" s="171"/>
      <c r="K25" s="179" t="str">
        <f t="shared" si="5"/>
        <v/>
      </c>
      <c r="L25" s="180"/>
      <c r="M25" s="181"/>
      <c r="N25" s="182"/>
      <c r="O25" s="173"/>
      <c r="P25" s="173"/>
      <c r="Q25" s="173"/>
      <c r="R25" s="173"/>
      <c r="S25" s="173"/>
      <c r="T25" s="173"/>
      <c r="U25" s="173"/>
      <c r="V25" s="173"/>
      <c r="W25" s="175"/>
      <c r="X25" s="176"/>
      <c r="Y25" s="179" t="str">
        <f t="shared" si="6"/>
        <v/>
      </c>
      <c r="Z25" s="180"/>
      <c r="AA25" s="222" t="str">
        <f t="shared" si="4"/>
        <v/>
      </c>
      <c r="AB25" s="223"/>
      <c r="AC25" s="3"/>
    </row>
    <row r="26" spans="1:29" ht="23.25" hidden="1" customHeight="1" x14ac:dyDescent="0.2">
      <c r="A26" s="203" t="s">
        <v>80</v>
      </c>
      <c r="B26" s="204"/>
      <c r="C26" s="204"/>
      <c r="D26" s="245"/>
      <c r="E26" s="205"/>
      <c r="F26" s="206"/>
      <c r="G26" s="208"/>
      <c r="H26" s="208"/>
      <c r="I26" s="170"/>
      <c r="J26" s="171"/>
      <c r="K26" s="179" t="str">
        <f t="shared" si="5"/>
        <v/>
      </c>
      <c r="L26" s="180"/>
      <c r="M26" s="181"/>
      <c r="N26" s="182"/>
      <c r="O26" s="173"/>
      <c r="P26" s="173"/>
      <c r="Q26" s="173"/>
      <c r="R26" s="173"/>
      <c r="S26" s="173"/>
      <c r="T26" s="173"/>
      <c r="U26" s="173"/>
      <c r="V26" s="173"/>
      <c r="W26" s="175"/>
      <c r="X26" s="176"/>
      <c r="Y26" s="179" t="str">
        <f t="shared" si="6"/>
        <v/>
      </c>
      <c r="Z26" s="180"/>
      <c r="AA26" s="222" t="str">
        <f t="shared" ref="AA26:AA32" si="7">IF(K26="","",(K26-Y26))</f>
        <v/>
      </c>
      <c r="AB26" s="223"/>
      <c r="AC26" s="3"/>
    </row>
    <row r="27" spans="1:29" ht="23.25" hidden="1" customHeight="1" x14ac:dyDescent="0.2">
      <c r="A27" s="203" t="s">
        <v>80</v>
      </c>
      <c r="B27" s="204"/>
      <c r="C27" s="204"/>
      <c r="D27" s="245"/>
      <c r="E27" s="205"/>
      <c r="F27" s="206"/>
      <c r="G27" s="208"/>
      <c r="H27" s="208"/>
      <c r="I27" s="170"/>
      <c r="J27" s="171"/>
      <c r="K27" s="179" t="str">
        <f t="shared" si="5"/>
        <v/>
      </c>
      <c r="L27" s="180"/>
      <c r="M27" s="181"/>
      <c r="N27" s="182"/>
      <c r="O27" s="173"/>
      <c r="P27" s="173"/>
      <c r="Q27" s="173"/>
      <c r="R27" s="173"/>
      <c r="S27" s="173"/>
      <c r="T27" s="173"/>
      <c r="U27" s="173"/>
      <c r="V27" s="173"/>
      <c r="W27" s="175"/>
      <c r="X27" s="176"/>
      <c r="Y27" s="179" t="str">
        <f t="shared" si="6"/>
        <v/>
      </c>
      <c r="Z27" s="180"/>
      <c r="AA27" s="222" t="str">
        <f>IF(K27="","",(K27-Y27))</f>
        <v/>
      </c>
      <c r="AB27" s="223"/>
      <c r="AC27" s="3"/>
    </row>
    <row r="28" spans="1:29" ht="23.25" hidden="1" customHeight="1" x14ac:dyDescent="0.2">
      <c r="A28" s="203" t="s">
        <v>80</v>
      </c>
      <c r="B28" s="204"/>
      <c r="C28" s="204"/>
      <c r="D28" s="245"/>
      <c r="E28" s="205"/>
      <c r="F28" s="206"/>
      <c r="G28" s="208"/>
      <c r="H28" s="208"/>
      <c r="I28" s="170"/>
      <c r="J28" s="171"/>
      <c r="K28" s="179" t="str">
        <f t="shared" si="5"/>
        <v/>
      </c>
      <c r="L28" s="180"/>
      <c r="M28" s="181"/>
      <c r="N28" s="182"/>
      <c r="O28" s="173"/>
      <c r="P28" s="173"/>
      <c r="Q28" s="173"/>
      <c r="R28" s="173"/>
      <c r="S28" s="173"/>
      <c r="T28" s="173"/>
      <c r="U28" s="173"/>
      <c r="V28" s="173"/>
      <c r="W28" s="175"/>
      <c r="X28" s="176"/>
      <c r="Y28" s="179" t="str">
        <f t="shared" si="6"/>
        <v/>
      </c>
      <c r="Z28" s="180"/>
      <c r="AA28" s="222" t="str">
        <f t="shared" si="7"/>
        <v/>
      </c>
      <c r="AB28" s="223"/>
      <c r="AC28" s="3"/>
    </row>
    <row r="29" spans="1:29" ht="23.25" hidden="1" customHeight="1" x14ac:dyDescent="0.2">
      <c r="A29" s="203" t="s">
        <v>80</v>
      </c>
      <c r="B29" s="204"/>
      <c r="C29" s="204"/>
      <c r="D29" s="204"/>
      <c r="E29" s="205"/>
      <c r="F29" s="206"/>
      <c r="G29" s="208"/>
      <c r="H29" s="208"/>
      <c r="I29" s="170"/>
      <c r="J29" s="171"/>
      <c r="K29" s="177" t="str">
        <f t="shared" si="5"/>
        <v/>
      </c>
      <c r="L29" s="178"/>
      <c r="M29" s="181"/>
      <c r="N29" s="182"/>
      <c r="O29" s="173"/>
      <c r="P29" s="173"/>
      <c r="Q29" s="173"/>
      <c r="R29" s="173"/>
      <c r="S29" s="173"/>
      <c r="T29" s="173"/>
      <c r="U29" s="173"/>
      <c r="V29" s="173"/>
      <c r="W29" s="175"/>
      <c r="X29" s="176"/>
      <c r="Y29" s="177" t="str">
        <f t="shared" si="6"/>
        <v/>
      </c>
      <c r="Z29" s="178"/>
      <c r="AA29" s="196" t="str">
        <f t="shared" si="7"/>
        <v/>
      </c>
      <c r="AB29" s="197"/>
      <c r="AC29" s="3"/>
    </row>
    <row r="30" spans="1:29" ht="25.5" customHeight="1" x14ac:dyDescent="0.2">
      <c r="A30" s="202" t="s">
        <v>81</v>
      </c>
      <c r="B30" s="202"/>
      <c r="C30" s="202"/>
      <c r="D30" s="202"/>
      <c r="E30" s="226"/>
      <c r="F30" s="227"/>
      <c r="G30" s="227"/>
      <c r="H30" s="227"/>
      <c r="I30" s="227"/>
      <c r="J30" s="228"/>
      <c r="K30" s="177">
        <f>SUM(K11:L29)</f>
        <v>0</v>
      </c>
      <c r="L30" s="178"/>
      <c r="M30" s="241">
        <f>SUM(M11:N29)</f>
        <v>0</v>
      </c>
      <c r="N30" s="207"/>
      <c r="O30" s="207">
        <f>SUM(O11:P29)</f>
        <v>0</v>
      </c>
      <c r="P30" s="207"/>
      <c r="Q30" s="207">
        <f>SUM(Q11:R29)</f>
        <v>0</v>
      </c>
      <c r="R30" s="207"/>
      <c r="S30" s="207">
        <f>SUM(S11:T29)</f>
        <v>0</v>
      </c>
      <c r="T30" s="207"/>
      <c r="U30" s="207">
        <f>SUM(U11:V29)</f>
        <v>0</v>
      </c>
      <c r="V30" s="207"/>
      <c r="W30" s="207">
        <f>SUM(W11:X29)</f>
        <v>0</v>
      </c>
      <c r="X30" s="215"/>
      <c r="Y30" s="177">
        <f t="shared" si="6"/>
        <v>0</v>
      </c>
      <c r="Z30" s="178"/>
      <c r="AA30" s="209">
        <f>IF(K30="","",(K30-Y30))</f>
        <v>0</v>
      </c>
      <c r="AB30" s="210"/>
      <c r="AC30" s="3"/>
    </row>
    <row r="31" spans="1:29" ht="23.25" customHeight="1" x14ac:dyDescent="0.2">
      <c r="A31" s="200" t="s">
        <v>82</v>
      </c>
      <c r="B31" s="201"/>
      <c r="C31" s="198" t="s">
        <v>83</v>
      </c>
      <c r="D31" s="199"/>
      <c r="E31" s="229"/>
      <c r="F31" s="230"/>
      <c r="G31" s="230"/>
      <c r="H31" s="230"/>
      <c r="I31" s="230"/>
      <c r="J31" s="231"/>
      <c r="K31" s="177" t="str">
        <f>IF(C31="[Enter Rate]","",K30*C31)</f>
        <v/>
      </c>
      <c r="L31" s="178"/>
      <c r="M31" s="213" t="s">
        <v>84</v>
      </c>
      <c r="N31" s="214"/>
      <c r="O31" s="213" t="s">
        <v>84</v>
      </c>
      <c r="P31" s="214"/>
      <c r="Q31" s="213" t="s">
        <v>84</v>
      </c>
      <c r="R31" s="214"/>
      <c r="S31" s="213" t="s">
        <v>84</v>
      </c>
      <c r="T31" s="214"/>
      <c r="U31" s="213" t="s">
        <v>84</v>
      </c>
      <c r="V31" s="214"/>
      <c r="W31" s="213" t="s">
        <v>84</v>
      </c>
      <c r="X31" s="214"/>
      <c r="Y31" s="177" t="str">
        <f t="shared" si="6"/>
        <v/>
      </c>
      <c r="Z31" s="178"/>
      <c r="AA31" s="196" t="str">
        <f t="shared" si="7"/>
        <v/>
      </c>
      <c r="AB31" s="197"/>
      <c r="AC31" s="3"/>
    </row>
    <row r="32" spans="1:29" ht="23.25" customHeight="1" x14ac:dyDescent="0.2">
      <c r="A32" s="217" t="s">
        <v>85</v>
      </c>
      <c r="B32" s="218"/>
      <c r="C32" s="198" t="s">
        <v>83</v>
      </c>
      <c r="D32" s="199"/>
      <c r="E32" s="229"/>
      <c r="F32" s="230"/>
      <c r="G32" s="230"/>
      <c r="H32" s="230"/>
      <c r="I32" s="230"/>
      <c r="J32" s="231"/>
      <c r="K32" s="177" t="str">
        <f>IF(C32="[Enter Rate]","",K30*C32)</f>
        <v/>
      </c>
      <c r="L32" s="178"/>
      <c r="M32" s="213" t="s">
        <v>86</v>
      </c>
      <c r="N32" s="214"/>
      <c r="O32" s="213" t="s">
        <v>86</v>
      </c>
      <c r="P32" s="214"/>
      <c r="Q32" s="213" t="s">
        <v>86</v>
      </c>
      <c r="R32" s="214"/>
      <c r="S32" s="213" t="s">
        <v>86</v>
      </c>
      <c r="T32" s="214"/>
      <c r="U32" s="213" t="s">
        <v>86</v>
      </c>
      <c r="V32" s="214"/>
      <c r="W32" s="213" t="s">
        <v>86</v>
      </c>
      <c r="X32" s="214"/>
      <c r="Y32" s="177" t="str">
        <f t="shared" si="6"/>
        <v/>
      </c>
      <c r="Z32" s="178"/>
      <c r="AA32" s="196" t="str">
        <f t="shared" si="7"/>
        <v/>
      </c>
      <c r="AB32" s="197"/>
      <c r="AC32" s="3"/>
    </row>
    <row r="33" spans="1:31" ht="18" customHeight="1" x14ac:dyDescent="0.2">
      <c r="A33" s="247" t="s">
        <v>87</v>
      </c>
      <c r="B33" s="247"/>
      <c r="C33" s="247"/>
      <c r="D33" s="247"/>
      <c r="E33" s="232"/>
      <c r="F33" s="233"/>
      <c r="G33" s="233"/>
      <c r="H33" s="233"/>
      <c r="I33" s="233"/>
      <c r="J33" s="234"/>
      <c r="K33" s="177">
        <f>SUM(K30:L32)</f>
        <v>0</v>
      </c>
      <c r="L33" s="178"/>
      <c r="M33" s="211">
        <f>SUM(M30:N32)</f>
        <v>0</v>
      </c>
      <c r="N33" s="212"/>
      <c r="O33" s="211">
        <f>SUM(O30:P32)</f>
        <v>0</v>
      </c>
      <c r="P33" s="212"/>
      <c r="Q33" s="211">
        <f>SUM(Q30:R32)</f>
        <v>0</v>
      </c>
      <c r="R33" s="212"/>
      <c r="S33" s="211">
        <f>SUM(S30:T32)</f>
        <v>0</v>
      </c>
      <c r="T33" s="212"/>
      <c r="U33" s="211">
        <f>SUM(U30:V32)</f>
        <v>0</v>
      </c>
      <c r="V33" s="212"/>
      <c r="W33" s="211">
        <f>SUM(W30:X32)</f>
        <v>0</v>
      </c>
      <c r="X33" s="212"/>
      <c r="Y33" s="177">
        <f>SUM(Y30:Z32)</f>
        <v>0</v>
      </c>
      <c r="Z33" s="178"/>
      <c r="AA33" s="209">
        <f>IF(K33="","",(K33-Y33))</f>
        <v>0</v>
      </c>
      <c r="AB33" s="210"/>
      <c r="AC33" s="3"/>
    </row>
    <row r="34" spans="1:31" x14ac:dyDescent="0.2">
      <c r="A34" s="187" t="s">
        <v>88</v>
      </c>
      <c r="B34" s="188"/>
      <c r="C34" s="188"/>
      <c r="D34" s="188"/>
      <c r="E34" s="188"/>
      <c r="F34" s="188"/>
      <c r="G34" s="188"/>
      <c r="H34" s="188"/>
      <c r="I34" s="188"/>
      <c r="J34" s="188"/>
      <c r="K34" s="195"/>
      <c r="L34" s="195"/>
      <c r="M34" s="188"/>
      <c r="N34" s="188"/>
      <c r="O34" s="188"/>
      <c r="P34" s="188"/>
      <c r="Q34" s="188"/>
      <c r="R34" s="188"/>
      <c r="S34" s="188"/>
      <c r="T34" s="188"/>
      <c r="U34" s="188"/>
      <c r="V34" s="188"/>
      <c r="W34" s="188"/>
      <c r="X34" s="188"/>
      <c r="Y34" s="188"/>
      <c r="Z34" s="188"/>
      <c r="AA34" s="188"/>
      <c r="AB34" s="189"/>
      <c r="AC34" s="3"/>
    </row>
    <row r="35" spans="1:31" ht="26.25" customHeight="1" x14ac:dyDescent="0.2">
      <c r="A35" s="200" t="s">
        <v>89</v>
      </c>
      <c r="B35" s="201"/>
      <c r="C35" s="201"/>
      <c r="D35" s="248"/>
      <c r="E35" s="219"/>
      <c r="F35" s="220"/>
      <c r="G35" s="220"/>
      <c r="H35" s="220"/>
      <c r="I35" s="220"/>
      <c r="J35" s="221"/>
      <c r="K35" s="249" t="s">
        <v>90</v>
      </c>
      <c r="L35" s="250"/>
      <c r="M35" s="213" t="s">
        <v>91</v>
      </c>
      <c r="N35" s="214"/>
      <c r="O35" s="183" t="s">
        <v>92</v>
      </c>
      <c r="P35" s="184"/>
      <c r="Q35" s="183" t="s">
        <v>92</v>
      </c>
      <c r="R35" s="184"/>
      <c r="S35" s="183" t="s">
        <v>92</v>
      </c>
      <c r="T35" s="184"/>
      <c r="U35" s="183" t="s">
        <v>92</v>
      </c>
      <c r="V35" s="184"/>
      <c r="W35" s="183" t="s">
        <v>92</v>
      </c>
      <c r="X35" s="184"/>
      <c r="Y35" s="239">
        <f>IF(K35="","",SUM(M35:X35))</f>
        <v>0</v>
      </c>
      <c r="Z35" s="240"/>
      <c r="AA35" s="222" t="str">
        <f>IF(K35="[Enter Indirect]","",(K35-Y35))</f>
        <v/>
      </c>
      <c r="AB35" s="223"/>
      <c r="AC35" s="3"/>
    </row>
    <row r="36" spans="1:31" ht="15" customHeight="1" x14ac:dyDescent="0.2">
      <c r="A36" s="224" t="s">
        <v>93</v>
      </c>
      <c r="B36" s="225"/>
      <c r="C36" s="225"/>
      <c r="D36" s="225"/>
      <c r="E36" s="225"/>
      <c r="F36" s="225"/>
      <c r="G36" s="225"/>
      <c r="H36" s="225"/>
      <c r="I36" s="225"/>
      <c r="J36" s="225"/>
      <c r="K36" s="242" t="str">
        <f>IF(K35="[Enter Indirect]","",IF(M35&lt;=(0.1*M33),"No","Yes; please revise."))</f>
        <v/>
      </c>
      <c r="L36" s="242"/>
      <c r="M36" s="242"/>
      <c r="N36" s="242"/>
      <c r="O36" s="242"/>
      <c r="P36" s="242"/>
      <c r="Q36" s="242"/>
      <c r="R36" s="242"/>
      <c r="S36" s="242"/>
      <c r="T36" s="242"/>
      <c r="U36" s="242"/>
      <c r="V36" s="242"/>
      <c r="W36" s="242"/>
      <c r="X36" s="242"/>
      <c r="Y36" s="242"/>
      <c r="Z36" s="242"/>
      <c r="AA36" s="242"/>
      <c r="AB36" s="243"/>
      <c r="AC36" s="3"/>
    </row>
    <row r="37" spans="1:31" x14ac:dyDescent="0.2">
      <c r="A37" s="187" t="s">
        <v>55</v>
      </c>
      <c r="B37" s="188"/>
      <c r="C37" s="188"/>
      <c r="D37" s="188"/>
      <c r="E37" s="188"/>
      <c r="F37" s="188"/>
      <c r="G37" s="188"/>
      <c r="H37" s="188"/>
      <c r="I37" s="188"/>
      <c r="J37" s="188"/>
      <c r="K37" s="216"/>
      <c r="L37" s="216"/>
      <c r="M37" s="188"/>
      <c r="N37" s="188"/>
      <c r="O37" s="188"/>
      <c r="P37" s="188"/>
      <c r="Q37" s="188"/>
      <c r="R37" s="188"/>
      <c r="S37" s="188"/>
      <c r="T37" s="188"/>
      <c r="U37" s="188"/>
      <c r="V37" s="188"/>
      <c r="W37" s="188"/>
      <c r="X37" s="188"/>
      <c r="Y37" s="188"/>
      <c r="Z37" s="188"/>
      <c r="AA37" s="188"/>
      <c r="AB37" s="189"/>
      <c r="AC37" s="3"/>
    </row>
    <row r="38" spans="1:31" ht="31.5" customHeight="1" thickBot="1" x14ac:dyDescent="0.25">
      <c r="A38" s="235" t="s">
        <v>94</v>
      </c>
      <c r="B38" s="235"/>
      <c r="C38" s="235"/>
      <c r="D38" s="235"/>
      <c r="E38" s="219"/>
      <c r="F38" s="220"/>
      <c r="G38" s="220"/>
      <c r="H38" s="220"/>
      <c r="I38" s="220"/>
      <c r="J38" s="221"/>
      <c r="K38" s="236">
        <f>IF(K30="","",SUM(K33,K35))</f>
        <v>0</v>
      </c>
      <c r="L38" s="237"/>
      <c r="M38" s="211">
        <f>IF(M30="","",SUM(M33,M35))</f>
        <v>0</v>
      </c>
      <c r="N38" s="212"/>
      <c r="O38" s="212">
        <f>IF(O30="","",SUM(O33,O35))</f>
        <v>0</v>
      </c>
      <c r="P38" s="212"/>
      <c r="Q38" s="212">
        <f>IF(Q30="","",SUM(Q33,Q35))</f>
        <v>0</v>
      </c>
      <c r="R38" s="212"/>
      <c r="S38" s="212">
        <f>IF(S30="","",SUM(S33,S35))</f>
        <v>0</v>
      </c>
      <c r="T38" s="212"/>
      <c r="U38" s="212">
        <f>IF(U30="","",SUM(U33,U35))</f>
        <v>0</v>
      </c>
      <c r="V38" s="212"/>
      <c r="W38" s="212">
        <f>IF(W30="","",SUM(W33,W35))</f>
        <v>0</v>
      </c>
      <c r="X38" s="238"/>
      <c r="Y38" s="236">
        <f>IF(Y30="","",SUM(Y33,Y35))</f>
        <v>0</v>
      </c>
      <c r="Z38" s="237"/>
      <c r="AA38" s="209">
        <f>IF(K38="","",(K38-Y38))</f>
        <v>0</v>
      </c>
      <c r="AB38" s="210"/>
      <c r="AC38" s="3"/>
    </row>
    <row r="39" spans="1:3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31" s="7" customFormat="1" x14ac:dyDescent="0.2">
      <c r="A40" s="253" t="s">
        <v>62</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row>
    <row r="41" spans="1:31" ht="24.75" customHeight="1" x14ac:dyDescent="0.2">
      <c r="A41" s="172" t="s">
        <v>231</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31"/>
      <c r="AD41" s="31"/>
      <c r="AE41" s="31"/>
    </row>
    <row r="42" spans="1:31" ht="13.5" customHeight="1" x14ac:dyDescent="0.2">
      <c r="A42" s="172" t="s">
        <v>232</v>
      </c>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31"/>
      <c r="AD42" s="31"/>
      <c r="AE42" s="31"/>
    </row>
    <row r="43" spans="1:31" ht="12.75" customHeight="1" x14ac:dyDescent="0.2">
      <c r="A43" s="172" t="s">
        <v>233</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31"/>
      <c r="AD43" s="31"/>
      <c r="AE43" s="31"/>
    </row>
    <row r="44" spans="1:31" ht="33.75" customHeight="1" x14ac:dyDescent="0.2">
      <c r="A44" s="172" t="s">
        <v>234</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31"/>
      <c r="AD44" s="31"/>
      <c r="AE44" s="31"/>
    </row>
  </sheetData>
  <sheetProtection algorithmName="SHA-512" hashValue="QrlKiaDeMe29M2ZqG+KX89EJhlLp6UV7d/jIsVhePqu7qnARqPD0/NX4+/Vh8wRXPbVLloZX7d2kIRYAHrAvgw==" saltValue="BkLFCjHOrh5eFSLaKbqcFw==" spinCount="100000" sheet="1" selectLockedCells="1"/>
  <mergeCells count="350">
    <mergeCell ref="E16:F16"/>
    <mergeCell ref="M16:N16"/>
    <mergeCell ref="O16:P16"/>
    <mergeCell ref="A40:AE40"/>
    <mergeCell ref="K7:L8"/>
    <mergeCell ref="M7:N8"/>
    <mergeCell ref="O7:X7"/>
    <mergeCell ref="Y7:Z8"/>
    <mergeCell ref="AA7:AB8"/>
    <mergeCell ref="A23:D23"/>
    <mergeCell ref="AA28:AB28"/>
    <mergeCell ref="Y28:Z28"/>
    <mergeCell ref="W28:X28"/>
    <mergeCell ref="U28:V28"/>
    <mergeCell ref="S28:T28"/>
    <mergeCell ref="Q28:R28"/>
    <mergeCell ref="O28:P28"/>
    <mergeCell ref="M28:N28"/>
    <mergeCell ref="I28:J28"/>
    <mergeCell ref="G28:H28"/>
    <mergeCell ref="E28:F28"/>
    <mergeCell ref="A28:D28"/>
    <mergeCell ref="A27:D27"/>
    <mergeCell ref="O26:P26"/>
    <mergeCell ref="W16:X16"/>
    <mergeCell ref="AA16:AB16"/>
    <mergeCell ref="W14:X14"/>
    <mergeCell ref="A24:D24"/>
    <mergeCell ref="F5:AB5"/>
    <mergeCell ref="F3:AB3"/>
    <mergeCell ref="F2:AB2"/>
    <mergeCell ref="S23:T23"/>
    <mergeCell ref="Q23:R23"/>
    <mergeCell ref="O23:P23"/>
    <mergeCell ref="M23:N23"/>
    <mergeCell ref="K23:L23"/>
    <mergeCell ref="I23:J23"/>
    <mergeCell ref="G23:H23"/>
    <mergeCell ref="E23:F23"/>
    <mergeCell ref="Y23:Z23"/>
    <mergeCell ref="W23:X23"/>
    <mergeCell ref="U22:V22"/>
    <mergeCell ref="Y22:Z22"/>
    <mergeCell ref="AA22:AB22"/>
    <mergeCell ref="U23:V23"/>
    <mergeCell ref="AA21:AB21"/>
    <mergeCell ref="Y21:Z21"/>
    <mergeCell ref="U21:V21"/>
    <mergeCell ref="AA24:AB24"/>
    <mergeCell ref="Y14:Z14"/>
    <mergeCell ref="Y24:Z24"/>
    <mergeCell ref="F1:AB1"/>
    <mergeCell ref="AA20:AB20"/>
    <mergeCell ref="Y20:Z20"/>
    <mergeCell ref="W20:X20"/>
    <mergeCell ref="U20:V20"/>
    <mergeCell ref="AA19:AB19"/>
    <mergeCell ref="Y19:Z19"/>
    <mergeCell ref="W19:X19"/>
    <mergeCell ref="U19:V19"/>
    <mergeCell ref="U18:V18"/>
    <mergeCell ref="W18:X18"/>
    <mergeCell ref="Y18:Z18"/>
    <mergeCell ref="E20:F20"/>
    <mergeCell ref="O19:P19"/>
    <mergeCell ref="W17:X17"/>
    <mergeCell ref="Y17:Z17"/>
    <mergeCell ref="AA17:AB17"/>
    <mergeCell ref="AA13:AB13"/>
    <mergeCell ref="U14:V14"/>
    <mergeCell ref="AA15:AB15"/>
    <mergeCell ref="U16:V16"/>
    <mergeCell ref="AA23:AB23"/>
    <mergeCell ref="W24:X24"/>
    <mergeCell ref="E24:F24"/>
    <mergeCell ref="AG4:AK4"/>
    <mergeCell ref="K24:L24"/>
    <mergeCell ref="I24:J24"/>
    <mergeCell ref="G24:H24"/>
    <mergeCell ref="I22:J22"/>
    <mergeCell ref="K22:L22"/>
    <mergeCell ref="M22:N22"/>
    <mergeCell ref="O22:P22"/>
    <mergeCell ref="Q22:R22"/>
    <mergeCell ref="W22:X22"/>
    <mergeCell ref="AA18:AB18"/>
    <mergeCell ref="O21:P21"/>
    <mergeCell ref="Q21:R21"/>
    <mergeCell ref="S21:T21"/>
    <mergeCell ref="O18:P18"/>
    <mergeCell ref="Q18:R18"/>
    <mergeCell ref="S18:T18"/>
    <mergeCell ref="O20:P20"/>
    <mergeCell ref="S20:T20"/>
    <mergeCell ref="Q20:R20"/>
    <mergeCell ref="Y16:Z16"/>
    <mergeCell ref="Q35:R35"/>
    <mergeCell ref="S35:T35"/>
    <mergeCell ref="A21:D21"/>
    <mergeCell ref="E21:F21"/>
    <mergeCell ref="A18:D18"/>
    <mergeCell ref="E18:F18"/>
    <mergeCell ref="G18:H18"/>
    <mergeCell ref="I18:J18"/>
    <mergeCell ref="K18:L18"/>
    <mergeCell ref="M18:N18"/>
    <mergeCell ref="A20:D20"/>
    <mergeCell ref="K19:L19"/>
    <mergeCell ref="M19:N19"/>
    <mergeCell ref="G21:H21"/>
    <mergeCell ref="I21:J21"/>
    <mergeCell ref="K21:L21"/>
    <mergeCell ref="M21:N21"/>
    <mergeCell ref="I20:J20"/>
    <mergeCell ref="K20:L20"/>
    <mergeCell ref="M20:N20"/>
    <mergeCell ref="M26:N26"/>
    <mergeCell ref="K26:L26"/>
    <mergeCell ref="E26:F26"/>
    <mergeCell ref="Q24:R24"/>
    <mergeCell ref="A15:D15"/>
    <mergeCell ref="E15:F15"/>
    <mergeCell ref="G15:H15"/>
    <mergeCell ref="I15:J15"/>
    <mergeCell ref="A44:AB44"/>
    <mergeCell ref="A43:AB43"/>
    <mergeCell ref="A42:AB42"/>
    <mergeCell ref="A33:D33"/>
    <mergeCell ref="K33:L33"/>
    <mergeCell ref="M33:N33"/>
    <mergeCell ref="O33:P33"/>
    <mergeCell ref="Q33:R33"/>
    <mergeCell ref="S33:T33"/>
    <mergeCell ref="U33:V33"/>
    <mergeCell ref="W33:X33"/>
    <mergeCell ref="Y33:Z33"/>
    <mergeCell ref="AA33:AB33"/>
    <mergeCell ref="A35:D35"/>
    <mergeCell ref="K35:L35"/>
    <mergeCell ref="M35:N35"/>
    <mergeCell ref="G20:H20"/>
    <mergeCell ref="A19:D19"/>
    <mergeCell ref="A16:D16"/>
    <mergeCell ref="AA38:AB38"/>
    <mergeCell ref="AA14:AB14"/>
    <mergeCell ref="U13:V13"/>
    <mergeCell ref="U15:V15"/>
    <mergeCell ref="AA11:AB11"/>
    <mergeCell ref="A12:D12"/>
    <mergeCell ref="E12:F12"/>
    <mergeCell ref="G12:H12"/>
    <mergeCell ref="I12:J12"/>
    <mergeCell ref="K12:L12"/>
    <mergeCell ref="M12:N12"/>
    <mergeCell ref="O12:P12"/>
    <mergeCell ref="Q12:R12"/>
    <mergeCell ref="S12:T12"/>
    <mergeCell ref="U12:V12"/>
    <mergeCell ref="W12:X12"/>
    <mergeCell ref="Y12:Z12"/>
    <mergeCell ref="AA12:AB12"/>
    <mergeCell ref="A11:D11"/>
    <mergeCell ref="E11:F11"/>
    <mergeCell ref="I11:J11"/>
    <mergeCell ref="K11:L11"/>
    <mergeCell ref="M11:N11"/>
    <mergeCell ref="O11:P11"/>
    <mergeCell ref="Q11:R11"/>
    <mergeCell ref="S11:T11"/>
    <mergeCell ref="G11:H11"/>
    <mergeCell ref="U11:V11"/>
    <mergeCell ref="E19:F19"/>
    <mergeCell ref="G19:H19"/>
    <mergeCell ref="I19:J19"/>
    <mergeCell ref="Q17:R17"/>
    <mergeCell ref="O17:P17"/>
    <mergeCell ref="O15:P15"/>
    <mergeCell ref="K15:L15"/>
    <mergeCell ref="M15:N15"/>
    <mergeCell ref="Q15:R15"/>
    <mergeCell ref="G16:H16"/>
    <mergeCell ref="I16:J16"/>
    <mergeCell ref="K16:L16"/>
    <mergeCell ref="I17:J17"/>
    <mergeCell ref="S17:T17"/>
    <mergeCell ref="K13:L13"/>
    <mergeCell ref="K17:L17"/>
    <mergeCell ref="M17:N17"/>
    <mergeCell ref="U17:V17"/>
    <mergeCell ref="M14:N14"/>
    <mergeCell ref="M13:N13"/>
    <mergeCell ref="O14:P14"/>
    <mergeCell ref="M24:N24"/>
    <mergeCell ref="W21:X21"/>
    <mergeCell ref="G22:H22"/>
    <mergeCell ref="E27:F27"/>
    <mergeCell ref="G27:H27"/>
    <mergeCell ref="G26:H26"/>
    <mergeCell ref="A13:D13"/>
    <mergeCell ref="E13:F13"/>
    <mergeCell ref="G13:H13"/>
    <mergeCell ref="I13:J13"/>
    <mergeCell ref="I14:J14"/>
    <mergeCell ref="E14:F14"/>
    <mergeCell ref="G14:H14"/>
    <mergeCell ref="A14:D14"/>
    <mergeCell ref="A17:D17"/>
    <mergeCell ref="E17:F17"/>
    <mergeCell ref="G17:H17"/>
    <mergeCell ref="A25:D25"/>
    <mergeCell ref="A22:D22"/>
    <mergeCell ref="E22:F22"/>
    <mergeCell ref="A26:D26"/>
    <mergeCell ref="E25:F25"/>
    <mergeCell ref="G25:H25"/>
    <mergeCell ref="Q19:R19"/>
    <mergeCell ref="S19:T19"/>
    <mergeCell ref="S22:T22"/>
    <mergeCell ref="K14:L14"/>
    <mergeCell ref="S16:T16"/>
    <mergeCell ref="S15:T15"/>
    <mergeCell ref="S14:T14"/>
    <mergeCell ref="Q13:R13"/>
    <mergeCell ref="S13:T13"/>
    <mergeCell ref="O13:P13"/>
    <mergeCell ref="Q14:R14"/>
    <mergeCell ref="Q16:R16"/>
    <mergeCell ref="AA27:AB27"/>
    <mergeCell ref="S26:T26"/>
    <mergeCell ref="K28:L28"/>
    <mergeCell ref="U27:V27"/>
    <mergeCell ref="O32:P32"/>
    <mergeCell ref="W38:X38"/>
    <mergeCell ref="W31:X31"/>
    <mergeCell ref="S38:T38"/>
    <mergeCell ref="U25:V25"/>
    <mergeCell ref="O35:P35"/>
    <mergeCell ref="Y35:Z35"/>
    <mergeCell ref="AA26:AB26"/>
    <mergeCell ref="Y26:Z26"/>
    <mergeCell ref="W25:X25"/>
    <mergeCell ref="Y25:Z25"/>
    <mergeCell ref="AA25:AB25"/>
    <mergeCell ref="K38:L38"/>
    <mergeCell ref="O30:P30"/>
    <mergeCell ref="Q30:R30"/>
    <mergeCell ref="M30:N30"/>
    <mergeCell ref="O31:P31"/>
    <mergeCell ref="Q31:R31"/>
    <mergeCell ref="K36:AB36"/>
    <mergeCell ref="Q38:R38"/>
    <mergeCell ref="I26:J26"/>
    <mergeCell ref="Q26:R26"/>
    <mergeCell ref="W26:X26"/>
    <mergeCell ref="U26:V26"/>
    <mergeCell ref="K25:L25"/>
    <mergeCell ref="M25:N25"/>
    <mergeCell ref="O25:P25"/>
    <mergeCell ref="Q25:R25"/>
    <mergeCell ref="S25:T25"/>
    <mergeCell ref="I25:J25"/>
    <mergeCell ref="M38:N38"/>
    <mergeCell ref="M32:N32"/>
    <mergeCell ref="M31:N31"/>
    <mergeCell ref="Q32:R32"/>
    <mergeCell ref="S32:T32"/>
    <mergeCell ref="U32:V32"/>
    <mergeCell ref="W32:X32"/>
    <mergeCell ref="W30:X30"/>
    <mergeCell ref="U31:V31"/>
    <mergeCell ref="S30:T30"/>
    <mergeCell ref="A37:AB37"/>
    <mergeCell ref="Y31:Z31"/>
    <mergeCell ref="A32:B32"/>
    <mergeCell ref="E38:J38"/>
    <mergeCell ref="S31:T31"/>
    <mergeCell ref="AA31:AB31"/>
    <mergeCell ref="AA35:AB35"/>
    <mergeCell ref="A36:J36"/>
    <mergeCell ref="E35:J35"/>
    <mergeCell ref="E30:J33"/>
    <mergeCell ref="O38:P38"/>
    <mergeCell ref="A38:D38"/>
    <mergeCell ref="Y38:Z38"/>
    <mergeCell ref="U38:V38"/>
    <mergeCell ref="Y29:Z29"/>
    <mergeCell ref="Q29:R29"/>
    <mergeCell ref="A34:AB34"/>
    <mergeCell ref="W29:X29"/>
    <mergeCell ref="I29:J29"/>
    <mergeCell ref="Y32:Z32"/>
    <mergeCell ref="AA32:AB32"/>
    <mergeCell ref="C32:D32"/>
    <mergeCell ref="A31:B31"/>
    <mergeCell ref="C31:D31"/>
    <mergeCell ref="K32:L32"/>
    <mergeCell ref="A30:D30"/>
    <mergeCell ref="A29:D29"/>
    <mergeCell ref="E29:F29"/>
    <mergeCell ref="U30:V30"/>
    <mergeCell ref="M29:N29"/>
    <mergeCell ref="O29:P29"/>
    <mergeCell ref="G29:H29"/>
    <mergeCell ref="K30:L30"/>
    <mergeCell ref="K29:L29"/>
    <mergeCell ref="K31:L31"/>
    <mergeCell ref="S29:T29"/>
    <mergeCell ref="AA30:AB30"/>
    <mergeCell ref="AA29:AB29"/>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S8:V8"/>
    <mergeCell ref="Q9:R9"/>
    <mergeCell ref="I27:J27"/>
    <mergeCell ref="F4:AB4"/>
    <mergeCell ref="A41:AB41"/>
    <mergeCell ref="S27:T27"/>
    <mergeCell ref="O9:P9"/>
    <mergeCell ref="O24:P24"/>
    <mergeCell ref="S24:T24"/>
    <mergeCell ref="U24:V24"/>
    <mergeCell ref="W11:X11"/>
    <mergeCell ref="Y11:Z11"/>
    <mergeCell ref="W13:X13"/>
    <mergeCell ref="Y13:Z13"/>
    <mergeCell ref="W15:X15"/>
    <mergeCell ref="Y15:Z15"/>
    <mergeCell ref="Q27:R27"/>
    <mergeCell ref="W27:X27"/>
    <mergeCell ref="Y27:Z27"/>
    <mergeCell ref="K27:L27"/>
    <mergeCell ref="M27:N27"/>
    <mergeCell ref="O27:P27"/>
    <mergeCell ref="U29:V29"/>
    <mergeCell ref="Y30:Z30"/>
    <mergeCell ref="U35:V35"/>
    <mergeCell ref="W35:X35"/>
  </mergeCells>
  <phoneticPr fontId="0" type="noConversion"/>
  <conditionalFormatting sqref="K36:AB36">
    <cfRule type="containsText" dxfId="10" priority="1" operator="containsText" text="Yes; please revise.">
      <formula>NOT(ISERROR(SEARCH("Yes; please revise.",K36)))</formula>
    </cfRule>
  </conditionalFormatting>
  <dataValidations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73" orientation="landscape" r:id="rId1"/>
  <headerFooter>
    <oddFooter>&amp;LAppendix B (Required Forms) Exhibit 9 - Proposed Budget &amp;RPage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AE29"/>
  <sheetViews>
    <sheetView zoomScaleNormal="100" workbookViewId="0">
      <selection activeCell="A13" sqref="A13:E13"/>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2" t="str">
        <f>T('Cover Page'!A3)</f>
        <v>Program Services:</v>
      </c>
      <c r="E1" s="115" t="str">
        <f>T('Cover Page'!G3)</f>
        <v>Supportive Services Program (Older Americans Act Title III B)</v>
      </c>
      <c r="F1" s="115"/>
      <c r="G1" s="115"/>
      <c r="H1" s="115"/>
      <c r="I1" s="115"/>
      <c r="J1" s="115"/>
      <c r="K1" s="115"/>
      <c r="L1" s="115"/>
      <c r="M1" s="115"/>
      <c r="N1" s="115"/>
      <c r="O1" s="115"/>
      <c r="P1" s="115"/>
      <c r="Q1" s="115"/>
      <c r="R1" s="115"/>
      <c r="S1" s="115"/>
      <c r="T1" s="115"/>
      <c r="U1" s="115"/>
      <c r="V1" s="115"/>
      <c r="W1" s="115"/>
    </row>
    <row r="2" spans="1:28" ht="21.95" customHeight="1" x14ac:dyDescent="0.2">
      <c r="A2" s="2" t="str">
        <f>T('Cover Page'!A4)</f>
        <v>Fiscal Year:</v>
      </c>
      <c r="E2" s="116" t="str">
        <f>T('Cover Page'!G4:AK4)</f>
        <v>2023-24</v>
      </c>
      <c r="F2" s="116"/>
      <c r="G2" s="116"/>
      <c r="H2" s="116"/>
      <c r="I2" s="116"/>
      <c r="J2" s="116"/>
      <c r="K2" s="116"/>
      <c r="L2" s="116"/>
      <c r="M2" s="116"/>
      <c r="N2" s="116"/>
      <c r="O2" s="116"/>
      <c r="P2" s="116"/>
      <c r="Q2" s="116"/>
      <c r="R2" s="116"/>
      <c r="S2" s="116"/>
      <c r="T2" s="116"/>
      <c r="U2" s="116"/>
      <c r="V2" s="116"/>
      <c r="W2" s="116"/>
    </row>
    <row r="3" spans="1:28" s="10" customFormat="1" ht="21.95" customHeight="1" x14ac:dyDescent="0.2">
      <c r="A3" s="11" t="str">
        <f>T('Cover Page'!A5)</f>
        <v>Supervisorial District:</v>
      </c>
      <c r="B3" s="11"/>
      <c r="C3" s="11"/>
      <c r="D3" s="11"/>
      <c r="E3" s="121" t="str">
        <f>T('Cover Page'!G5:AK5)</f>
        <v>[Select District]</v>
      </c>
      <c r="F3" s="121"/>
      <c r="G3" s="121"/>
      <c r="H3" s="121"/>
      <c r="I3" s="121"/>
      <c r="J3" s="121"/>
      <c r="K3" s="121"/>
      <c r="L3" s="121"/>
      <c r="M3" s="121"/>
      <c r="N3" s="121"/>
      <c r="O3" s="121"/>
      <c r="P3" s="121"/>
      <c r="Q3" s="121"/>
      <c r="R3" s="121"/>
      <c r="S3" s="121"/>
      <c r="T3" s="121"/>
      <c r="U3" s="121"/>
      <c r="V3" s="121"/>
      <c r="W3" s="121"/>
    </row>
    <row r="4" spans="1:28" s="10" customFormat="1" ht="21.95" customHeight="1" x14ac:dyDescent="0.2">
      <c r="A4" s="11" t="str">
        <f>T('Cover Page'!A6)</f>
        <v>RFP Number:</v>
      </c>
      <c r="B4" s="11"/>
      <c r="C4" s="11"/>
      <c r="D4" s="11"/>
      <c r="E4" s="121" t="str">
        <f>T('Cover Page'!G6:AK6)</f>
        <v>AAA-SSP-2324</v>
      </c>
      <c r="F4" s="121"/>
      <c r="G4" s="121"/>
      <c r="H4" s="121"/>
      <c r="I4" s="121"/>
      <c r="J4" s="121"/>
      <c r="K4" s="121"/>
      <c r="L4" s="121"/>
      <c r="M4" s="121"/>
      <c r="N4" s="121"/>
      <c r="O4" s="121"/>
      <c r="P4" s="121"/>
      <c r="Q4" s="121"/>
      <c r="R4" s="121"/>
      <c r="S4" s="121"/>
      <c r="T4" s="121"/>
      <c r="U4" s="121"/>
      <c r="V4" s="121"/>
      <c r="W4" s="121"/>
      <c r="X4" s="63"/>
      <c r="Y4" s="63"/>
      <c r="Z4" s="63"/>
      <c r="AA4" s="63"/>
    </row>
    <row r="5" spans="1:28" s="12" customFormat="1" ht="21.95" hidden="1" customHeight="1" x14ac:dyDescent="0.2">
      <c r="A5" s="2" t="str">
        <f>T('Cover Page'!A8:F8)</f>
        <v>Proposer's Legal Name:</v>
      </c>
      <c r="B5" s="11"/>
      <c r="C5" s="11"/>
      <c r="D5" s="11"/>
      <c r="E5" s="121" t="str">
        <f>T('[1]Cover Sheet'!G7:L7)</f>
        <v xml:space="preserve"> N/A</v>
      </c>
      <c r="F5" s="121"/>
      <c r="G5" s="121"/>
      <c r="H5" s="121"/>
      <c r="I5" s="121"/>
      <c r="J5" s="121"/>
      <c r="K5" s="121"/>
      <c r="L5" s="121"/>
      <c r="M5" s="121"/>
      <c r="N5" s="121"/>
      <c r="O5" s="124" t="s">
        <v>18</v>
      </c>
      <c r="P5" s="124"/>
      <c r="Q5" s="124"/>
      <c r="R5" s="124"/>
      <c r="S5" s="252" t="str">
        <f>T('[1]Cover Sheet'!Z7:AF7)</f>
        <v xml:space="preserve"> N/A</v>
      </c>
      <c r="T5" s="252"/>
      <c r="U5" s="252"/>
      <c r="V5" s="252"/>
      <c r="W5" s="252"/>
      <c r="X5" s="17"/>
      <c r="Y5" s="17"/>
      <c r="Z5" s="17"/>
      <c r="AA5" s="17"/>
      <c r="AB5" s="17"/>
    </row>
    <row r="6" spans="1:28" ht="21.95" customHeight="1" x14ac:dyDescent="0.2">
      <c r="A6" s="2" t="str">
        <f>T('Cover Page'!A8:F8)</f>
        <v>Proposer's Legal Name:</v>
      </c>
      <c r="B6" s="1"/>
      <c r="C6" s="1"/>
      <c r="D6" s="1"/>
      <c r="E6" s="252" t="str">
        <f>T('Cover Page'!G8:AK8)</f>
        <v>[Enter Legal Name]</v>
      </c>
      <c r="F6" s="252"/>
      <c r="G6" s="252"/>
      <c r="H6" s="252"/>
      <c r="I6" s="252"/>
      <c r="J6" s="252"/>
      <c r="K6" s="252"/>
      <c r="L6" s="252"/>
      <c r="M6" s="252"/>
      <c r="N6" s="252"/>
      <c r="O6" s="252"/>
      <c r="P6" s="252"/>
      <c r="Q6" s="252"/>
      <c r="R6" s="252"/>
      <c r="S6" s="252"/>
      <c r="T6" s="252"/>
      <c r="U6" s="252"/>
      <c r="V6" s="252"/>
      <c r="W6" s="252"/>
    </row>
    <row r="7" spans="1:28" ht="21.95" hidden="1" customHeight="1" x14ac:dyDescent="0.2">
      <c r="A7" s="2" t="e">
        <f>T('Cover Page'!#REF!)</f>
        <v>#REF!</v>
      </c>
      <c r="B7" s="1"/>
      <c r="C7" s="1"/>
      <c r="D7" s="1"/>
      <c r="E7" s="252" t="e">
        <f>T('Cover Page'!#REF!)</f>
        <v>#REF!</v>
      </c>
      <c r="F7" s="252"/>
      <c r="G7" s="252"/>
      <c r="H7" s="252"/>
      <c r="I7" s="252"/>
      <c r="J7" s="252"/>
      <c r="K7" s="252"/>
      <c r="L7" s="252"/>
      <c r="M7" s="252"/>
      <c r="N7" s="252"/>
      <c r="O7" s="252"/>
      <c r="P7" s="252"/>
      <c r="Q7" s="252"/>
      <c r="R7" s="252"/>
      <c r="S7" s="252"/>
      <c r="T7" s="252"/>
      <c r="U7" s="252"/>
      <c r="V7" s="252"/>
      <c r="W7" s="252"/>
    </row>
    <row r="8" spans="1:28" ht="21.95" customHeight="1" thickBot="1" x14ac:dyDescent="0.25">
      <c r="A8" s="124" t="s">
        <v>95</v>
      </c>
      <c r="B8" s="124"/>
      <c r="C8" s="124"/>
      <c r="D8" s="124"/>
      <c r="E8" s="124"/>
      <c r="F8" s="124"/>
      <c r="G8" s="124"/>
      <c r="H8" s="124"/>
      <c r="I8" s="124"/>
      <c r="J8" s="124"/>
      <c r="K8" s="124"/>
      <c r="L8" s="124"/>
      <c r="M8" s="124"/>
      <c r="N8" s="124"/>
      <c r="O8" s="124"/>
      <c r="P8" s="124"/>
      <c r="Q8" s="124"/>
      <c r="R8" s="124"/>
      <c r="S8" s="124"/>
      <c r="T8" s="124"/>
      <c r="U8" s="124"/>
      <c r="V8" s="124"/>
      <c r="W8" s="124"/>
    </row>
    <row r="9" spans="1:28" ht="21" customHeight="1" x14ac:dyDescent="0.2">
      <c r="A9" s="288" t="s">
        <v>96</v>
      </c>
      <c r="B9" s="289"/>
      <c r="C9" s="289"/>
      <c r="D9" s="289"/>
      <c r="E9" s="289"/>
      <c r="F9" s="174" t="s">
        <v>97</v>
      </c>
      <c r="G9" s="174"/>
      <c r="H9" s="174" t="s">
        <v>98</v>
      </c>
      <c r="I9" s="174"/>
      <c r="J9" s="174" t="s">
        <v>99</v>
      </c>
      <c r="K9" s="174"/>
      <c r="L9" s="174" t="s">
        <v>100</v>
      </c>
      <c r="M9" s="186"/>
      <c r="N9" s="255" t="s">
        <v>101</v>
      </c>
      <c r="O9" s="256"/>
      <c r="P9" s="294" t="s">
        <v>240</v>
      </c>
      <c r="Q9" s="262"/>
      <c r="R9" s="262"/>
      <c r="S9" s="263"/>
      <c r="T9" s="255" t="s">
        <v>102</v>
      </c>
      <c r="U9" s="256"/>
      <c r="V9" s="259" t="s">
        <v>103</v>
      </c>
      <c r="W9" s="260"/>
    </row>
    <row r="10" spans="1:28" ht="24.75" customHeight="1" x14ac:dyDescent="0.2">
      <c r="A10" s="290"/>
      <c r="B10" s="291"/>
      <c r="C10" s="291"/>
      <c r="D10" s="291"/>
      <c r="E10" s="291"/>
      <c r="F10" s="174"/>
      <c r="G10" s="174"/>
      <c r="H10" s="174"/>
      <c r="I10" s="174"/>
      <c r="J10" s="174"/>
      <c r="K10" s="174"/>
      <c r="L10" s="174"/>
      <c r="M10" s="186"/>
      <c r="N10" s="257"/>
      <c r="O10" s="258"/>
      <c r="P10" s="174" t="s">
        <v>104</v>
      </c>
      <c r="Q10" s="174"/>
      <c r="R10" s="174" t="s">
        <v>71</v>
      </c>
      <c r="S10" s="174"/>
      <c r="T10" s="257"/>
      <c r="U10" s="258"/>
      <c r="V10" s="257"/>
      <c r="W10" s="264"/>
    </row>
    <row r="11" spans="1:28" s="4" customFormat="1" ht="21.95" customHeight="1" x14ac:dyDescent="0.15">
      <c r="A11" s="292"/>
      <c r="B11" s="293"/>
      <c r="C11" s="293"/>
      <c r="D11" s="293"/>
      <c r="E11" s="293"/>
      <c r="F11" s="174"/>
      <c r="G11" s="174"/>
      <c r="H11" s="174"/>
      <c r="I11" s="174"/>
      <c r="J11" s="174"/>
      <c r="K11" s="174"/>
      <c r="L11" s="174"/>
      <c r="M11" s="186"/>
      <c r="N11" s="190" t="s">
        <v>105</v>
      </c>
      <c r="O11" s="191"/>
      <c r="P11" s="174" t="s">
        <v>106</v>
      </c>
      <c r="Q11" s="185"/>
      <c r="R11" s="174" t="s">
        <v>106</v>
      </c>
      <c r="S11" s="185"/>
      <c r="T11" s="190" t="s">
        <v>107</v>
      </c>
      <c r="U11" s="191"/>
      <c r="V11" s="190" t="s">
        <v>108</v>
      </c>
      <c r="W11" s="192"/>
    </row>
    <row r="12" spans="1:28" x14ac:dyDescent="0.2">
      <c r="A12" s="187" t="s">
        <v>79</v>
      </c>
      <c r="B12" s="188"/>
      <c r="C12" s="188"/>
      <c r="D12" s="188"/>
      <c r="E12" s="188"/>
      <c r="F12" s="188"/>
      <c r="G12" s="188"/>
      <c r="H12" s="188"/>
      <c r="I12" s="188"/>
      <c r="J12" s="188"/>
      <c r="K12" s="188"/>
      <c r="L12" s="188"/>
      <c r="M12" s="188"/>
      <c r="N12" s="188"/>
      <c r="O12" s="188"/>
      <c r="P12" s="188"/>
      <c r="Q12" s="188"/>
      <c r="R12" s="188"/>
      <c r="S12" s="188"/>
      <c r="T12" s="188"/>
      <c r="U12" s="188"/>
      <c r="V12" s="188"/>
      <c r="W12" s="189"/>
    </row>
    <row r="13" spans="1:28" ht="20.25" customHeight="1" x14ac:dyDescent="0.2">
      <c r="A13" s="295" t="s">
        <v>80</v>
      </c>
      <c r="B13" s="296"/>
      <c r="C13" s="296"/>
      <c r="D13" s="296"/>
      <c r="E13" s="297"/>
      <c r="F13" s="300"/>
      <c r="G13" s="300"/>
      <c r="H13" s="244"/>
      <c r="I13" s="244"/>
      <c r="J13" s="208"/>
      <c r="K13" s="208"/>
      <c r="L13" s="298"/>
      <c r="M13" s="299"/>
      <c r="N13" s="286" t="str">
        <f>IF(F13="","",F13*H13*J13*L13)</f>
        <v/>
      </c>
      <c r="O13" s="287"/>
      <c r="P13" s="173"/>
      <c r="Q13" s="173"/>
      <c r="R13" s="173"/>
      <c r="S13" s="173"/>
      <c r="T13" s="286" t="str">
        <f>IF(P13="","",(SUM(P13,R13)))</f>
        <v/>
      </c>
      <c r="U13" s="287"/>
      <c r="V13" s="223" t="str">
        <f t="shared" ref="V13:V21" si="0">IF(N13="","",N13-T13)</f>
        <v/>
      </c>
      <c r="W13" s="197"/>
    </row>
    <row r="14" spans="1:28" s="1" customFormat="1" ht="20.25" customHeight="1" x14ac:dyDescent="0.2">
      <c r="A14" s="295" t="s">
        <v>80</v>
      </c>
      <c r="B14" s="296"/>
      <c r="C14" s="296"/>
      <c r="D14" s="296"/>
      <c r="E14" s="297"/>
      <c r="F14" s="300"/>
      <c r="G14" s="300"/>
      <c r="H14" s="244"/>
      <c r="I14" s="244"/>
      <c r="J14" s="208"/>
      <c r="K14" s="208"/>
      <c r="L14" s="298"/>
      <c r="M14" s="299"/>
      <c r="N14" s="286" t="str">
        <f t="shared" ref="N14:N21" si="1">IF(F14="","",F14*H14*J14*L14)</f>
        <v/>
      </c>
      <c r="O14" s="287"/>
      <c r="P14" s="173"/>
      <c r="Q14" s="173"/>
      <c r="R14" s="173"/>
      <c r="S14" s="173"/>
      <c r="T14" s="286" t="str">
        <f t="shared" ref="T14:T21" si="2">IF(P14="","",(SUM(P14,R14)))</f>
        <v/>
      </c>
      <c r="U14" s="287"/>
      <c r="V14" s="223" t="str">
        <f t="shared" si="0"/>
        <v/>
      </c>
      <c r="W14" s="197"/>
    </row>
    <row r="15" spans="1:28" ht="20.25" customHeight="1" x14ac:dyDescent="0.2">
      <c r="A15" s="295" t="s">
        <v>80</v>
      </c>
      <c r="B15" s="296"/>
      <c r="C15" s="296"/>
      <c r="D15" s="296"/>
      <c r="E15" s="297"/>
      <c r="F15" s="300"/>
      <c r="G15" s="300"/>
      <c r="H15" s="244"/>
      <c r="I15" s="244"/>
      <c r="J15" s="208"/>
      <c r="K15" s="208"/>
      <c r="L15" s="298"/>
      <c r="M15" s="299"/>
      <c r="N15" s="286" t="str">
        <f t="shared" si="1"/>
        <v/>
      </c>
      <c r="O15" s="287"/>
      <c r="P15" s="173"/>
      <c r="Q15" s="173"/>
      <c r="R15" s="173"/>
      <c r="S15" s="173"/>
      <c r="T15" s="286" t="str">
        <f t="shared" si="2"/>
        <v/>
      </c>
      <c r="U15" s="287"/>
      <c r="V15" s="223" t="str">
        <f t="shared" si="0"/>
        <v/>
      </c>
      <c r="W15" s="197"/>
    </row>
    <row r="16" spans="1:28" ht="20.25" customHeight="1" x14ac:dyDescent="0.2">
      <c r="A16" s="295" t="s">
        <v>80</v>
      </c>
      <c r="B16" s="296"/>
      <c r="C16" s="296"/>
      <c r="D16" s="296"/>
      <c r="E16" s="297"/>
      <c r="F16" s="300"/>
      <c r="G16" s="300"/>
      <c r="H16" s="244"/>
      <c r="I16" s="244"/>
      <c r="J16" s="208"/>
      <c r="K16" s="208"/>
      <c r="L16" s="298"/>
      <c r="M16" s="299"/>
      <c r="N16" s="286" t="str">
        <f t="shared" si="1"/>
        <v/>
      </c>
      <c r="O16" s="287"/>
      <c r="P16" s="173"/>
      <c r="Q16" s="173"/>
      <c r="R16" s="173"/>
      <c r="S16" s="173"/>
      <c r="T16" s="286" t="str">
        <f t="shared" si="2"/>
        <v/>
      </c>
      <c r="U16" s="287"/>
      <c r="V16" s="223" t="str">
        <f t="shared" si="0"/>
        <v/>
      </c>
      <c r="W16" s="197"/>
    </row>
    <row r="17" spans="1:31" ht="20.25" customHeight="1" x14ac:dyDescent="0.2">
      <c r="A17" s="295" t="s">
        <v>80</v>
      </c>
      <c r="B17" s="296"/>
      <c r="C17" s="296"/>
      <c r="D17" s="296"/>
      <c r="E17" s="297"/>
      <c r="F17" s="300"/>
      <c r="G17" s="300"/>
      <c r="H17" s="244"/>
      <c r="I17" s="244"/>
      <c r="J17" s="208"/>
      <c r="K17" s="208"/>
      <c r="L17" s="298"/>
      <c r="M17" s="299"/>
      <c r="N17" s="286" t="str">
        <f t="shared" si="1"/>
        <v/>
      </c>
      <c r="O17" s="287"/>
      <c r="P17" s="173"/>
      <c r="Q17" s="173"/>
      <c r="R17" s="173"/>
      <c r="S17" s="173"/>
      <c r="T17" s="286" t="str">
        <f t="shared" si="2"/>
        <v/>
      </c>
      <c r="U17" s="287"/>
      <c r="V17" s="223" t="str">
        <f t="shared" si="0"/>
        <v/>
      </c>
      <c r="W17" s="197"/>
    </row>
    <row r="18" spans="1:31" ht="20.25" customHeight="1" x14ac:dyDescent="0.2">
      <c r="A18" s="295" t="s">
        <v>80</v>
      </c>
      <c r="B18" s="296"/>
      <c r="C18" s="296"/>
      <c r="D18" s="296"/>
      <c r="E18" s="297"/>
      <c r="F18" s="300"/>
      <c r="G18" s="300"/>
      <c r="H18" s="244"/>
      <c r="I18" s="244"/>
      <c r="J18" s="208"/>
      <c r="K18" s="208"/>
      <c r="L18" s="298"/>
      <c r="M18" s="299"/>
      <c r="N18" s="286" t="str">
        <f t="shared" si="1"/>
        <v/>
      </c>
      <c r="O18" s="287"/>
      <c r="P18" s="173"/>
      <c r="Q18" s="173"/>
      <c r="R18" s="173"/>
      <c r="S18" s="173"/>
      <c r="T18" s="286" t="str">
        <f t="shared" si="2"/>
        <v/>
      </c>
      <c r="U18" s="287"/>
      <c r="V18" s="223" t="str">
        <f t="shared" si="0"/>
        <v/>
      </c>
      <c r="W18" s="197"/>
    </row>
    <row r="19" spans="1:31" s="1" customFormat="1" ht="20.25" customHeight="1" x14ac:dyDescent="0.2">
      <c r="A19" s="295" t="s">
        <v>80</v>
      </c>
      <c r="B19" s="296"/>
      <c r="C19" s="296"/>
      <c r="D19" s="296"/>
      <c r="E19" s="297"/>
      <c r="F19" s="300"/>
      <c r="G19" s="300"/>
      <c r="H19" s="244"/>
      <c r="I19" s="244"/>
      <c r="J19" s="208"/>
      <c r="K19" s="208"/>
      <c r="L19" s="298"/>
      <c r="M19" s="299"/>
      <c r="N19" s="286" t="str">
        <f t="shared" si="1"/>
        <v/>
      </c>
      <c r="O19" s="287"/>
      <c r="P19" s="173"/>
      <c r="Q19" s="173"/>
      <c r="R19" s="173"/>
      <c r="S19" s="173"/>
      <c r="T19" s="286" t="str">
        <f t="shared" si="2"/>
        <v/>
      </c>
      <c r="U19" s="287"/>
      <c r="V19" s="223" t="str">
        <f t="shared" si="0"/>
        <v/>
      </c>
      <c r="W19" s="197"/>
    </row>
    <row r="20" spans="1:31" s="1" customFormat="1" ht="20.25" customHeight="1" x14ac:dyDescent="0.2">
      <c r="A20" s="295" t="s">
        <v>80</v>
      </c>
      <c r="B20" s="296"/>
      <c r="C20" s="296"/>
      <c r="D20" s="296"/>
      <c r="E20" s="297"/>
      <c r="F20" s="300"/>
      <c r="G20" s="300"/>
      <c r="H20" s="244"/>
      <c r="I20" s="244"/>
      <c r="J20" s="208"/>
      <c r="K20" s="208"/>
      <c r="L20" s="298"/>
      <c r="M20" s="299"/>
      <c r="N20" s="286" t="str">
        <f t="shared" si="1"/>
        <v/>
      </c>
      <c r="O20" s="287"/>
      <c r="P20" s="173"/>
      <c r="Q20" s="173"/>
      <c r="R20" s="173"/>
      <c r="S20" s="173"/>
      <c r="T20" s="286" t="str">
        <f t="shared" si="2"/>
        <v/>
      </c>
      <c r="U20" s="287"/>
      <c r="V20" s="223" t="str">
        <f t="shared" si="0"/>
        <v/>
      </c>
      <c r="W20" s="197"/>
    </row>
    <row r="21" spans="1:31" s="1" customFormat="1" ht="20.25" customHeight="1" x14ac:dyDescent="0.2">
      <c r="A21" s="295" t="s">
        <v>80</v>
      </c>
      <c r="B21" s="296"/>
      <c r="C21" s="296"/>
      <c r="D21" s="296"/>
      <c r="E21" s="297"/>
      <c r="F21" s="300"/>
      <c r="G21" s="300"/>
      <c r="H21" s="244"/>
      <c r="I21" s="244"/>
      <c r="J21" s="208"/>
      <c r="K21" s="208"/>
      <c r="L21" s="298"/>
      <c r="M21" s="299"/>
      <c r="N21" s="286" t="str">
        <f t="shared" si="1"/>
        <v/>
      </c>
      <c r="O21" s="287"/>
      <c r="P21" s="173"/>
      <c r="Q21" s="173"/>
      <c r="R21" s="173"/>
      <c r="S21" s="173"/>
      <c r="T21" s="286" t="str">
        <f t="shared" si="2"/>
        <v/>
      </c>
      <c r="U21" s="287"/>
      <c r="V21" s="223" t="str">
        <f t="shared" si="0"/>
        <v/>
      </c>
      <c r="W21" s="197"/>
    </row>
    <row r="22" spans="1:31" ht="18" customHeight="1" x14ac:dyDescent="0.2">
      <c r="A22" s="272" t="s">
        <v>109</v>
      </c>
      <c r="B22" s="273"/>
      <c r="C22" s="273"/>
      <c r="D22" s="273"/>
      <c r="E22" s="274"/>
      <c r="F22" s="276"/>
      <c r="G22" s="277"/>
      <c r="H22" s="277"/>
      <c r="I22" s="277"/>
      <c r="J22" s="277"/>
      <c r="K22" s="277"/>
      <c r="L22" s="277"/>
      <c r="M22" s="278"/>
      <c r="N22" s="177">
        <f>SUM(N13:O21)</f>
        <v>0</v>
      </c>
      <c r="O22" s="178"/>
      <c r="P22" s="212">
        <f>SUM(P13:Q21)</f>
        <v>0</v>
      </c>
      <c r="Q22" s="212"/>
      <c r="R22" s="212">
        <f>SUM(R13:S21)</f>
        <v>0</v>
      </c>
      <c r="S22" s="212"/>
      <c r="T22" s="177">
        <f>SUM(P22,R22)</f>
        <v>0</v>
      </c>
      <c r="U22" s="178"/>
      <c r="V22" s="275">
        <f>N22-T22</f>
        <v>0</v>
      </c>
      <c r="W22" s="210"/>
    </row>
    <row r="23" spans="1:31" x14ac:dyDescent="0.2">
      <c r="A23" s="187" t="s">
        <v>88</v>
      </c>
      <c r="B23" s="188"/>
      <c r="C23" s="188"/>
      <c r="D23" s="188"/>
      <c r="E23" s="188"/>
      <c r="F23" s="188"/>
      <c r="G23" s="188"/>
      <c r="H23" s="188"/>
      <c r="I23" s="188"/>
      <c r="J23" s="188"/>
      <c r="K23" s="188"/>
      <c r="L23" s="188"/>
      <c r="M23" s="188"/>
      <c r="N23" s="188"/>
      <c r="O23" s="188"/>
      <c r="P23" s="188"/>
      <c r="Q23" s="188"/>
      <c r="R23" s="188"/>
      <c r="S23" s="188"/>
      <c r="T23" s="188"/>
      <c r="U23" s="188"/>
      <c r="V23" s="188"/>
      <c r="W23" s="189"/>
    </row>
    <row r="24" spans="1:31" ht="26.25" customHeight="1" x14ac:dyDescent="0.2">
      <c r="A24" s="266" t="s">
        <v>110</v>
      </c>
      <c r="B24" s="266"/>
      <c r="C24" s="266"/>
      <c r="D24" s="266"/>
      <c r="E24" s="266"/>
      <c r="F24" s="219"/>
      <c r="G24" s="220"/>
      <c r="H24" s="220"/>
      <c r="I24" s="220"/>
      <c r="J24" s="220"/>
      <c r="K24" s="220"/>
      <c r="L24" s="220"/>
      <c r="M24" s="221"/>
      <c r="N24" s="267"/>
      <c r="O24" s="268"/>
      <c r="P24" s="285" t="s">
        <v>92</v>
      </c>
      <c r="Q24" s="183"/>
      <c r="R24" s="285" t="s">
        <v>92</v>
      </c>
      <c r="S24" s="183"/>
      <c r="T24" s="283">
        <f>IF(P24="[Complete as applicable]","",(SUM(P24,R24)))</f>
        <v>0</v>
      </c>
      <c r="U24" s="284"/>
      <c r="V24" s="281">
        <f>IF(N24="[Enter Indirect]","",N24-T24)</f>
        <v>0</v>
      </c>
      <c r="W24" s="282"/>
    </row>
    <row r="25" spans="1:31" ht="12.75" customHeight="1" x14ac:dyDescent="0.2">
      <c r="A25" s="187" t="s">
        <v>55</v>
      </c>
      <c r="B25" s="188"/>
      <c r="C25" s="188"/>
      <c r="D25" s="188"/>
      <c r="E25" s="188"/>
      <c r="F25" s="188"/>
      <c r="G25" s="188"/>
      <c r="H25" s="188"/>
      <c r="I25" s="188"/>
      <c r="J25" s="188"/>
      <c r="K25" s="188"/>
      <c r="L25" s="188"/>
      <c r="M25" s="188"/>
      <c r="N25" s="188"/>
      <c r="O25" s="188"/>
      <c r="P25" s="188"/>
      <c r="Q25" s="188"/>
      <c r="R25" s="188"/>
      <c r="S25" s="188"/>
      <c r="T25" s="188"/>
      <c r="U25" s="188"/>
      <c r="V25" s="188"/>
      <c r="W25" s="189"/>
    </row>
    <row r="26" spans="1:31" ht="30" customHeight="1" thickBot="1" x14ac:dyDescent="0.25">
      <c r="A26" s="279" t="s">
        <v>111</v>
      </c>
      <c r="B26" s="280"/>
      <c r="C26" s="280"/>
      <c r="D26" s="280"/>
      <c r="E26" s="280"/>
      <c r="F26" s="269"/>
      <c r="G26" s="270"/>
      <c r="H26" s="270"/>
      <c r="I26" s="270"/>
      <c r="J26" s="270"/>
      <c r="K26" s="270"/>
      <c r="L26" s="270"/>
      <c r="M26" s="271"/>
      <c r="N26" s="236">
        <f>SUM(N22,N24)</f>
        <v>0</v>
      </c>
      <c r="O26" s="237"/>
      <c r="P26" s="212">
        <f>SUM(P22,P24)</f>
        <v>0</v>
      </c>
      <c r="Q26" s="212"/>
      <c r="R26" s="212">
        <f>SUM(R22,R24)</f>
        <v>0</v>
      </c>
      <c r="S26" s="212"/>
      <c r="T26" s="236">
        <f>SUM(T22,T24)</f>
        <v>0</v>
      </c>
      <c r="U26" s="237"/>
      <c r="V26" s="275">
        <f>IF(N26="","",N26-T26)</f>
        <v>0</v>
      </c>
      <c r="W26" s="210"/>
    </row>
    <row r="27" spans="1:31" x14ac:dyDescent="0.2">
      <c r="A27" s="37"/>
      <c r="B27" s="3"/>
      <c r="C27" s="3"/>
      <c r="D27" s="3"/>
      <c r="E27" s="3"/>
      <c r="F27" s="3"/>
      <c r="G27" s="3"/>
      <c r="H27" s="3"/>
      <c r="I27" s="3"/>
      <c r="J27" s="3"/>
      <c r="K27" s="3"/>
      <c r="L27" s="3"/>
      <c r="M27" s="3"/>
      <c r="N27" s="3"/>
      <c r="O27" s="3"/>
      <c r="P27" s="3"/>
      <c r="Q27" s="3"/>
      <c r="R27" s="3"/>
      <c r="S27" s="3"/>
      <c r="T27" s="3"/>
      <c r="U27" s="3"/>
      <c r="V27" s="3"/>
      <c r="W27" s="16"/>
    </row>
    <row r="28" spans="1:31" x14ac:dyDescent="0.2">
      <c r="A28" s="265" t="s">
        <v>62</v>
      </c>
      <c r="B28" s="265"/>
      <c r="C28" s="265"/>
      <c r="D28" s="265"/>
      <c r="E28" s="265"/>
      <c r="F28" s="265"/>
      <c r="G28" s="265"/>
      <c r="H28" s="265"/>
      <c r="I28" s="265"/>
      <c r="J28" s="265"/>
      <c r="K28" s="265"/>
      <c r="L28" s="265"/>
      <c r="M28" s="265"/>
      <c r="N28" s="265"/>
      <c r="O28" s="265"/>
      <c r="P28" s="265"/>
      <c r="Q28" s="265"/>
      <c r="R28" s="265"/>
      <c r="S28" s="265"/>
      <c r="T28" s="265"/>
      <c r="U28" s="265"/>
      <c r="V28" s="265"/>
      <c r="W28" s="265"/>
      <c r="X28" s="29"/>
      <c r="Y28" s="29"/>
      <c r="Z28" s="29"/>
      <c r="AA28" s="29"/>
      <c r="AB28" s="29"/>
      <c r="AC28" s="29"/>
      <c r="AD28" s="29"/>
      <c r="AE28" s="29"/>
    </row>
    <row r="29" spans="1:31" ht="61.5" customHeight="1" x14ac:dyDescent="0.2">
      <c r="A29" s="172" t="s">
        <v>235</v>
      </c>
      <c r="B29" s="172"/>
      <c r="C29" s="172"/>
      <c r="D29" s="172"/>
      <c r="E29" s="172"/>
      <c r="F29" s="172"/>
      <c r="G29" s="172"/>
      <c r="H29" s="172"/>
      <c r="I29" s="172"/>
      <c r="J29" s="172"/>
      <c r="K29" s="172"/>
      <c r="L29" s="172"/>
      <c r="M29" s="172"/>
      <c r="N29" s="172"/>
      <c r="O29" s="172"/>
      <c r="P29" s="172"/>
      <c r="Q29" s="172"/>
      <c r="R29" s="172"/>
      <c r="S29" s="172"/>
      <c r="T29" s="172"/>
      <c r="U29" s="172"/>
      <c r="V29" s="172"/>
      <c r="W29" s="172"/>
      <c r="X29" s="32"/>
      <c r="Y29" s="32"/>
      <c r="Z29" s="32"/>
      <c r="AA29" s="32"/>
      <c r="AB29" s="32"/>
      <c r="AC29" s="31"/>
      <c r="AD29" s="30"/>
      <c r="AE29" s="30"/>
    </row>
  </sheetData>
  <sheetProtection algorithmName="SHA-512" hashValue="Q8xHG1c4nrah3eoq7BgzYMOvPyrLsPux/U5Zhm6ilwjCzhpWT+jNgeMNzc/lXqK9v5RZYTHPgdlcG1UrRhRYxg==" saltValue="RAW6Y0wSJg1wI/tpdtgt7A==" spinCount="100000" sheet="1" selectLockedCells="1"/>
  <mergeCells count="142">
    <mergeCell ref="E7:W7"/>
    <mergeCell ref="E1:W1"/>
    <mergeCell ref="E2:W2"/>
    <mergeCell ref="F17:G17"/>
    <mergeCell ref="T18:U18"/>
    <mergeCell ref="H18:I18"/>
    <mergeCell ref="J18:K18"/>
    <mergeCell ref="L18:M18"/>
    <mergeCell ref="N18:O18"/>
    <mergeCell ref="P18:Q18"/>
    <mergeCell ref="H17:I17"/>
    <mergeCell ref="J17:K17"/>
    <mergeCell ref="L17:M17"/>
    <mergeCell ref="N17:O17"/>
    <mergeCell ref="P17:Q17"/>
    <mergeCell ref="L16:M16"/>
    <mergeCell ref="N16:O16"/>
    <mergeCell ref="P16:Q16"/>
    <mergeCell ref="R16:S16"/>
    <mergeCell ref="V18:W18"/>
    <mergeCell ref="T17:U17"/>
    <mergeCell ref="V17:W17"/>
    <mergeCell ref="T15:U15"/>
    <mergeCell ref="V15:W15"/>
    <mergeCell ref="F19:G19"/>
    <mergeCell ref="A19:E19"/>
    <mergeCell ref="A21:E21"/>
    <mergeCell ref="H19:I19"/>
    <mergeCell ref="J19:K19"/>
    <mergeCell ref="L19:M19"/>
    <mergeCell ref="N19:O19"/>
    <mergeCell ref="P19:Q19"/>
    <mergeCell ref="H21:I21"/>
    <mergeCell ref="J21:K21"/>
    <mergeCell ref="L21:M21"/>
    <mergeCell ref="N21:O21"/>
    <mergeCell ref="P21:Q21"/>
    <mergeCell ref="F21:G21"/>
    <mergeCell ref="A20:E20"/>
    <mergeCell ref="H20:I20"/>
    <mergeCell ref="J20:K20"/>
    <mergeCell ref="L20:M20"/>
    <mergeCell ref="N20:O20"/>
    <mergeCell ref="P20:Q20"/>
    <mergeCell ref="F20:G20"/>
    <mergeCell ref="F14:G14"/>
    <mergeCell ref="A14:E14"/>
    <mergeCell ref="H14:I14"/>
    <mergeCell ref="J14:K14"/>
    <mergeCell ref="L14:M14"/>
    <mergeCell ref="N14:O14"/>
    <mergeCell ref="P14:Q14"/>
    <mergeCell ref="R14:S14"/>
    <mergeCell ref="A18:E18"/>
    <mergeCell ref="R18:S18"/>
    <mergeCell ref="F18:G18"/>
    <mergeCell ref="A17:E17"/>
    <mergeCell ref="A16:E16"/>
    <mergeCell ref="H16:I16"/>
    <mergeCell ref="J16:K16"/>
    <mergeCell ref="F16:G16"/>
    <mergeCell ref="A15:E15"/>
    <mergeCell ref="H15:I15"/>
    <mergeCell ref="J15:K15"/>
    <mergeCell ref="L15:M15"/>
    <mergeCell ref="N15:O15"/>
    <mergeCell ref="P15:Q15"/>
    <mergeCell ref="R17:S17"/>
    <mergeCell ref="F15:G15"/>
    <mergeCell ref="A12:W12"/>
    <mergeCell ref="A13:E13"/>
    <mergeCell ref="H13:I13"/>
    <mergeCell ref="J13:K13"/>
    <mergeCell ref="L13:M13"/>
    <mergeCell ref="N13:O13"/>
    <mergeCell ref="P13:Q13"/>
    <mergeCell ref="R13:S13"/>
    <mergeCell ref="F13:G13"/>
    <mergeCell ref="P10:Q10"/>
    <mergeCell ref="R10:S10"/>
    <mergeCell ref="P11:Q11"/>
    <mergeCell ref="R11:S11"/>
    <mergeCell ref="A8:W8"/>
    <mergeCell ref="A9:E11"/>
    <mergeCell ref="H9:I11"/>
    <mergeCell ref="J9:K11"/>
    <mergeCell ref="L9:M11"/>
    <mergeCell ref="N11:O11"/>
    <mergeCell ref="T11:U11"/>
    <mergeCell ref="V11:W11"/>
    <mergeCell ref="F9:G11"/>
    <mergeCell ref="N9:O10"/>
    <mergeCell ref="P9:S9"/>
    <mergeCell ref="T9:U10"/>
    <mergeCell ref="V9:W10"/>
    <mergeCell ref="T24:U24"/>
    <mergeCell ref="P24:Q24"/>
    <mergeCell ref="R24:S24"/>
    <mergeCell ref="R26:S26"/>
    <mergeCell ref="T26:U26"/>
    <mergeCell ref="V26:W26"/>
    <mergeCell ref="P26:Q26"/>
    <mergeCell ref="T13:U13"/>
    <mergeCell ref="V13:W13"/>
    <mergeCell ref="R21:S21"/>
    <mergeCell ref="T14:U14"/>
    <mergeCell ref="V14:W14"/>
    <mergeCell ref="V21:W21"/>
    <mergeCell ref="T20:U20"/>
    <mergeCell ref="V20:W20"/>
    <mergeCell ref="T19:U19"/>
    <mergeCell ref="V19:W19"/>
    <mergeCell ref="R19:S19"/>
    <mergeCell ref="T21:U21"/>
    <mergeCell ref="V16:W16"/>
    <mergeCell ref="T16:U16"/>
    <mergeCell ref="R20:S20"/>
    <mergeCell ref="R15:S15"/>
    <mergeCell ref="E3:W3"/>
    <mergeCell ref="E4:W4"/>
    <mergeCell ref="E5:N5"/>
    <mergeCell ref="O5:R5"/>
    <mergeCell ref="S5:W5"/>
    <mergeCell ref="E6:W6"/>
    <mergeCell ref="A28:W28"/>
    <mergeCell ref="A29:W29"/>
    <mergeCell ref="A25:W25"/>
    <mergeCell ref="A24:E24"/>
    <mergeCell ref="N24:O24"/>
    <mergeCell ref="F24:M24"/>
    <mergeCell ref="F26:M26"/>
    <mergeCell ref="A22:E22"/>
    <mergeCell ref="N22:O22"/>
    <mergeCell ref="P22:Q22"/>
    <mergeCell ref="R22:S22"/>
    <mergeCell ref="T22:U22"/>
    <mergeCell ref="V22:W22"/>
    <mergeCell ref="F22:M22"/>
    <mergeCell ref="A23:W23"/>
    <mergeCell ref="A26:E26"/>
    <mergeCell ref="N26:O26"/>
    <mergeCell ref="V24:W24"/>
  </mergeCells>
  <phoneticPr fontId="0" type="noConversion"/>
  <printOptions horizontalCentered="1"/>
  <pageMargins left="0.25" right="0.25" top="0.25" bottom="0.5" header="0.25" footer="0.25"/>
  <pageSetup scale="85" orientation="landscape" r:id="rId1"/>
  <headerFooter>
    <oddFooter>&amp;LAppendix B (Required Forms) Exhibit 9 - Proposed Budget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BB29"/>
  <sheetViews>
    <sheetView showWhiteSpace="0" zoomScaleNormal="100" workbookViewId="0">
      <selection activeCell="E12" sqref="E12:F12"/>
    </sheetView>
  </sheetViews>
  <sheetFormatPr defaultColWidth="9.140625" defaultRowHeight="12.75" x14ac:dyDescent="0.2"/>
  <cols>
    <col min="1" max="4" width="7.71093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2" t="str">
        <f>T('Cover Page'!A3)</f>
        <v>Program Services:</v>
      </c>
      <c r="E1" s="115" t="str">
        <f>T('Cover Page'!G3)</f>
        <v>Supportive Services Program (Older Americans Act Title III B)</v>
      </c>
      <c r="F1" s="115"/>
      <c r="G1" s="115"/>
      <c r="H1" s="115"/>
      <c r="I1" s="115"/>
      <c r="J1" s="115"/>
      <c r="K1" s="115"/>
      <c r="L1" s="115"/>
      <c r="M1" s="115"/>
      <c r="N1" s="115"/>
      <c r="O1" s="115"/>
      <c r="P1" s="115"/>
      <c r="Q1" s="115"/>
      <c r="R1" s="115"/>
      <c r="S1" s="115"/>
      <c r="T1" s="115"/>
      <c r="U1" s="115"/>
      <c r="V1" s="115"/>
      <c r="W1" s="115"/>
      <c r="X1" s="115"/>
      <c r="Y1" s="115"/>
      <c r="Z1" s="115"/>
      <c r="AA1" s="115"/>
      <c r="AB1" s="115"/>
    </row>
    <row r="2" spans="1:54" ht="21.95" customHeight="1" x14ac:dyDescent="0.2">
      <c r="A2" s="2" t="str">
        <f>T('Cover Page'!A4)</f>
        <v>Fiscal Year:</v>
      </c>
      <c r="E2" s="301" t="str">
        <f>T('Cover Page'!G4:AK4)</f>
        <v>2023-24</v>
      </c>
      <c r="F2" s="301"/>
      <c r="G2" s="301"/>
      <c r="H2" s="301"/>
      <c r="I2" s="301"/>
      <c r="J2" s="301"/>
      <c r="K2" s="301"/>
      <c r="L2" s="301"/>
      <c r="M2" s="301"/>
      <c r="N2" s="301"/>
      <c r="O2" s="301"/>
      <c r="P2" s="301"/>
      <c r="Q2" s="301"/>
      <c r="R2" s="301"/>
      <c r="S2" s="301"/>
      <c r="T2" s="301"/>
      <c r="U2" s="301"/>
      <c r="V2" s="301"/>
      <c r="W2" s="301"/>
      <c r="X2" s="301"/>
      <c r="Y2" s="301"/>
      <c r="Z2" s="301"/>
      <c r="AA2" s="301"/>
      <c r="AB2" s="301"/>
    </row>
    <row r="3" spans="1:54" s="10" customFormat="1" ht="21.95" customHeight="1" x14ac:dyDescent="0.2">
      <c r="A3" s="11" t="str">
        <f>T('Cover Page'!A5)</f>
        <v>Supervisorial District:</v>
      </c>
      <c r="B3" s="11"/>
      <c r="C3" s="11"/>
      <c r="D3" s="11"/>
      <c r="E3" s="252" t="str">
        <f>T('Cover Page'!G5:AK5)</f>
        <v>[Select District]</v>
      </c>
      <c r="F3" s="252"/>
      <c r="G3" s="252"/>
      <c r="H3" s="252"/>
      <c r="I3" s="252"/>
      <c r="J3" s="252"/>
      <c r="K3" s="252"/>
      <c r="L3" s="252"/>
      <c r="M3" s="252"/>
      <c r="N3" s="252"/>
      <c r="O3" s="252"/>
      <c r="P3" s="252"/>
      <c r="Q3" s="252"/>
      <c r="R3" s="252"/>
      <c r="S3" s="252"/>
      <c r="T3" s="252"/>
      <c r="U3" s="252"/>
      <c r="V3" s="252"/>
      <c r="W3" s="252"/>
      <c r="X3" s="252"/>
      <c r="Y3" s="252"/>
      <c r="Z3" s="252"/>
      <c r="AA3" s="252"/>
      <c r="AB3" s="252"/>
    </row>
    <row r="4" spans="1:54" s="10" customFormat="1" ht="21.95" customHeight="1" x14ac:dyDescent="0.2">
      <c r="A4" s="11" t="str">
        <f>T('Cover Page'!A6)</f>
        <v>RFP Number:</v>
      </c>
      <c r="B4" s="11"/>
      <c r="C4" s="11"/>
      <c r="D4" s="11"/>
      <c r="E4" s="252" t="str">
        <f>T('Cover Page'!G6:AK6)</f>
        <v>AAA-SSP-2324</v>
      </c>
      <c r="F4" s="252"/>
      <c r="G4" s="252"/>
      <c r="H4" s="252"/>
      <c r="I4" s="252"/>
      <c r="J4" s="252"/>
      <c r="K4" s="252"/>
      <c r="L4" s="252"/>
      <c r="M4" s="252"/>
      <c r="N4" s="252"/>
      <c r="O4" s="252"/>
      <c r="P4" s="252"/>
      <c r="Q4" s="252"/>
      <c r="R4" s="252"/>
      <c r="S4" s="252"/>
      <c r="T4" s="252"/>
      <c r="U4" s="252"/>
      <c r="V4" s="252"/>
      <c r="W4" s="252"/>
      <c r="X4" s="252"/>
      <c r="Y4" s="252"/>
      <c r="Z4" s="252"/>
      <c r="AA4" s="252"/>
      <c r="AB4" s="252"/>
    </row>
    <row r="5" spans="1:54" s="12" customFormat="1" ht="21.95" hidden="1" customHeight="1" x14ac:dyDescent="0.2">
      <c r="A5" s="2" t="str">
        <f>T('Cover Page'!A8:F8)</f>
        <v>Proposer's Legal Name:</v>
      </c>
      <c r="B5" s="11"/>
      <c r="C5" s="11"/>
      <c r="D5" s="11"/>
      <c r="E5" s="121" t="str">
        <f>T('[1]Cover Sheet'!G7:L7)</f>
        <v xml:space="preserve"> N/A</v>
      </c>
      <c r="F5" s="121"/>
      <c r="G5" s="121"/>
      <c r="H5" s="121"/>
      <c r="I5" s="121"/>
      <c r="J5" s="121"/>
      <c r="K5" s="121"/>
      <c r="L5" s="121"/>
      <c r="M5" s="121"/>
      <c r="N5" s="121"/>
      <c r="O5" s="121"/>
      <c r="P5" s="121"/>
      <c r="Q5" s="124" t="s">
        <v>18</v>
      </c>
      <c r="R5" s="124"/>
      <c r="S5" s="124"/>
      <c r="T5" s="124"/>
      <c r="U5" s="124"/>
      <c r="V5" s="252" t="str">
        <f>T('[1]Cover Sheet'!Z7:AF7)</f>
        <v xml:space="preserve"> N/A</v>
      </c>
      <c r="W5" s="252"/>
      <c r="X5" s="252"/>
      <c r="Y5" s="252"/>
      <c r="Z5" s="252"/>
      <c r="AA5" s="252"/>
      <c r="AB5" s="252"/>
      <c r="AC5" s="8"/>
      <c r="AD5" s="8"/>
      <c r="AE5" s="8"/>
      <c r="AF5" s="8"/>
      <c r="AG5" s="8"/>
      <c r="AH5" s="8"/>
      <c r="AI5" s="8"/>
      <c r="AJ5" s="8"/>
      <c r="AK5" s="8"/>
      <c r="AZ5" s="13"/>
      <c r="BB5" s="14" t="s">
        <v>25</v>
      </c>
    </row>
    <row r="6" spans="1:54" ht="21.95" customHeight="1" x14ac:dyDescent="0.2">
      <c r="A6" s="2" t="str">
        <f>T('Cover Page'!A8:F8)</f>
        <v>Proposer's Legal Name:</v>
      </c>
      <c r="B6" s="1"/>
      <c r="C6" s="1"/>
      <c r="D6" s="1"/>
      <c r="E6" s="252" t="str">
        <f>T('Cover Page'!G8:AK8)</f>
        <v>[Enter Legal Name]</v>
      </c>
      <c r="F6" s="252"/>
      <c r="G6" s="252"/>
      <c r="H6" s="252"/>
      <c r="I6" s="252"/>
      <c r="J6" s="252"/>
      <c r="K6" s="252"/>
      <c r="L6" s="252"/>
      <c r="M6" s="252"/>
      <c r="N6" s="252"/>
      <c r="O6" s="252"/>
      <c r="P6" s="252"/>
      <c r="Q6" s="252"/>
      <c r="R6" s="252"/>
      <c r="S6" s="252"/>
      <c r="T6" s="252"/>
      <c r="U6" s="252"/>
      <c r="V6" s="252"/>
      <c r="W6" s="252"/>
      <c r="X6" s="252"/>
      <c r="Y6" s="252"/>
      <c r="Z6" s="252"/>
      <c r="AA6" s="252"/>
      <c r="AB6" s="252"/>
    </row>
    <row r="7" spans="1:54" ht="25.5" customHeight="1" thickBot="1" x14ac:dyDescent="0.25">
      <c r="A7" s="124" t="s">
        <v>112</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row>
    <row r="8" spans="1:54" ht="21" customHeight="1" x14ac:dyDescent="0.2">
      <c r="A8" s="174" t="s">
        <v>113</v>
      </c>
      <c r="B8" s="185"/>
      <c r="C8" s="185"/>
      <c r="D8" s="185"/>
      <c r="E8" s="174" t="s">
        <v>114</v>
      </c>
      <c r="F8" s="174"/>
      <c r="G8" s="174" t="s">
        <v>115</v>
      </c>
      <c r="H8" s="174"/>
      <c r="I8" s="174" t="s">
        <v>66</v>
      </c>
      <c r="J8" s="186"/>
      <c r="K8" s="255" t="s">
        <v>67</v>
      </c>
      <c r="L8" s="256"/>
      <c r="M8" s="259" t="s">
        <v>229</v>
      </c>
      <c r="N8" s="260"/>
      <c r="O8" s="261" t="s">
        <v>240</v>
      </c>
      <c r="P8" s="262"/>
      <c r="Q8" s="262"/>
      <c r="R8" s="262"/>
      <c r="S8" s="262"/>
      <c r="T8" s="262"/>
      <c r="U8" s="262"/>
      <c r="V8" s="262"/>
      <c r="W8" s="262"/>
      <c r="X8" s="263"/>
      <c r="Y8" s="255" t="s">
        <v>116</v>
      </c>
      <c r="Z8" s="256"/>
      <c r="AA8" s="259" t="s">
        <v>69</v>
      </c>
      <c r="AB8" s="260"/>
      <c r="AC8" s="3"/>
    </row>
    <row r="9" spans="1:54" ht="36.75" customHeight="1" x14ac:dyDescent="0.2">
      <c r="A9" s="174"/>
      <c r="B9" s="185"/>
      <c r="C9" s="185"/>
      <c r="D9" s="185"/>
      <c r="E9" s="174"/>
      <c r="F9" s="174"/>
      <c r="G9" s="174"/>
      <c r="H9" s="174"/>
      <c r="I9" s="174"/>
      <c r="J9" s="186"/>
      <c r="K9" s="257"/>
      <c r="L9" s="258"/>
      <c r="M9" s="194"/>
      <c r="N9" s="192"/>
      <c r="O9" s="174" t="s">
        <v>70</v>
      </c>
      <c r="P9" s="174"/>
      <c r="Q9" s="174"/>
      <c r="R9" s="174"/>
      <c r="S9" s="174" t="s">
        <v>71</v>
      </c>
      <c r="T9" s="174"/>
      <c r="U9" s="174"/>
      <c r="V9" s="174"/>
      <c r="W9" s="186" t="s">
        <v>72</v>
      </c>
      <c r="X9" s="193"/>
      <c r="Y9" s="257"/>
      <c r="Z9" s="258"/>
      <c r="AA9" s="257"/>
      <c r="AB9" s="264"/>
      <c r="AC9" s="3"/>
    </row>
    <row r="10" spans="1:54" s="4" customFormat="1" ht="27.75" customHeight="1" x14ac:dyDescent="0.2">
      <c r="A10" s="185"/>
      <c r="B10" s="185"/>
      <c r="C10" s="185"/>
      <c r="D10" s="185"/>
      <c r="E10" s="174"/>
      <c r="F10" s="174"/>
      <c r="G10" s="174"/>
      <c r="H10" s="174"/>
      <c r="I10" s="174"/>
      <c r="J10" s="186"/>
      <c r="K10" s="190" t="s">
        <v>73</v>
      </c>
      <c r="L10" s="191"/>
      <c r="M10" s="194" t="s">
        <v>74</v>
      </c>
      <c r="N10" s="192"/>
      <c r="O10" s="174" t="s">
        <v>75</v>
      </c>
      <c r="P10" s="174"/>
      <c r="Q10" s="174" t="s">
        <v>76</v>
      </c>
      <c r="R10" s="185"/>
      <c r="S10" s="174" t="s">
        <v>75</v>
      </c>
      <c r="T10" s="174"/>
      <c r="U10" s="174" t="s">
        <v>76</v>
      </c>
      <c r="V10" s="185"/>
      <c r="W10" s="186" t="s">
        <v>75</v>
      </c>
      <c r="X10" s="193"/>
      <c r="Y10" s="190" t="s">
        <v>77</v>
      </c>
      <c r="Z10" s="191"/>
      <c r="AA10" s="190" t="s">
        <v>78</v>
      </c>
      <c r="AB10" s="192"/>
      <c r="AC10" s="3"/>
    </row>
    <row r="11" spans="1:54" x14ac:dyDescent="0.2">
      <c r="A11" s="187" t="s">
        <v>79</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9"/>
      <c r="AC11" s="3"/>
    </row>
    <row r="12" spans="1:54" s="1" customFormat="1" ht="23.25" customHeight="1" x14ac:dyDescent="0.2">
      <c r="A12" s="302" t="s">
        <v>117</v>
      </c>
      <c r="B12" s="302"/>
      <c r="C12" s="302"/>
      <c r="D12" s="302"/>
      <c r="E12" s="303"/>
      <c r="F12" s="303"/>
      <c r="G12" s="304"/>
      <c r="H12" s="304"/>
      <c r="I12" s="246"/>
      <c r="J12" s="170"/>
      <c r="K12" s="177" t="str">
        <f t="shared" ref="K12:K19" si="0">IF(E12="","",E12*G12*I12)</f>
        <v/>
      </c>
      <c r="L12" s="178"/>
      <c r="M12" s="182"/>
      <c r="N12" s="173"/>
      <c r="O12" s="173"/>
      <c r="P12" s="173"/>
      <c r="Q12" s="173"/>
      <c r="R12" s="173"/>
      <c r="S12" s="173"/>
      <c r="T12" s="173"/>
      <c r="U12" s="173"/>
      <c r="V12" s="173"/>
      <c r="W12" s="175"/>
      <c r="X12" s="176"/>
      <c r="Y12" s="177" t="str">
        <f t="shared" ref="Y12:Y19" si="1">IF(K12="","",SUM(M12:X12))</f>
        <v/>
      </c>
      <c r="Z12" s="178"/>
      <c r="AA12" s="196" t="str">
        <f t="shared" ref="AA12:AA19" si="2">IF(K12="","",(K12-Y12))</f>
        <v/>
      </c>
      <c r="AB12" s="197"/>
      <c r="AC12" s="3"/>
    </row>
    <row r="13" spans="1:54" ht="23.25" customHeight="1" x14ac:dyDescent="0.2">
      <c r="A13" s="302" t="s">
        <v>118</v>
      </c>
      <c r="B13" s="302"/>
      <c r="C13" s="302"/>
      <c r="D13" s="302"/>
      <c r="E13" s="307"/>
      <c r="F13" s="308"/>
      <c r="G13" s="309"/>
      <c r="H13" s="310"/>
      <c r="I13" s="170"/>
      <c r="J13" s="171"/>
      <c r="K13" s="177" t="str">
        <f t="shared" si="0"/>
        <v/>
      </c>
      <c r="L13" s="178"/>
      <c r="M13" s="181"/>
      <c r="N13" s="182"/>
      <c r="O13" s="311"/>
      <c r="P13" s="182"/>
      <c r="Q13" s="311"/>
      <c r="R13" s="182"/>
      <c r="S13" s="311"/>
      <c r="T13" s="182"/>
      <c r="U13" s="311"/>
      <c r="V13" s="182"/>
      <c r="W13" s="176"/>
      <c r="X13" s="312"/>
      <c r="Y13" s="177" t="str">
        <f t="shared" si="1"/>
        <v/>
      </c>
      <c r="Z13" s="178"/>
      <c r="AA13" s="196" t="str">
        <f t="shared" si="2"/>
        <v/>
      </c>
      <c r="AB13" s="197"/>
      <c r="AC13" s="3"/>
    </row>
    <row r="14" spans="1:54" ht="23.25" customHeight="1" x14ac:dyDescent="0.2">
      <c r="A14" s="305" t="s">
        <v>119</v>
      </c>
      <c r="B14" s="306"/>
      <c r="C14" s="306"/>
      <c r="D14" s="306"/>
      <c r="E14" s="307"/>
      <c r="F14" s="308"/>
      <c r="G14" s="309"/>
      <c r="H14" s="310"/>
      <c r="I14" s="170"/>
      <c r="J14" s="171"/>
      <c r="K14" s="179" t="str">
        <f t="shared" si="0"/>
        <v/>
      </c>
      <c r="L14" s="180"/>
      <c r="M14" s="181"/>
      <c r="N14" s="182"/>
      <c r="O14" s="311"/>
      <c r="P14" s="182"/>
      <c r="Q14" s="311"/>
      <c r="R14" s="182"/>
      <c r="S14" s="311"/>
      <c r="T14" s="182"/>
      <c r="U14" s="311"/>
      <c r="V14" s="182"/>
      <c r="W14" s="176"/>
      <c r="X14" s="312"/>
      <c r="Y14" s="177" t="str">
        <f t="shared" si="1"/>
        <v/>
      </c>
      <c r="Z14" s="178"/>
      <c r="AA14" s="196" t="str">
        <f t="shared" si="2"/>
        <v/>
      </c>
      <c r="AB14" s="197"/>
      <c r="AC14" s="3"/>
    </row>
    <row r="15" spans="1:54" ht="23.25" customHeight="1" x14ac:dyDescent="0.2">
      <c r="A15" s="305" t="s">
        <v>119</v>
      </c>
      <c r="B15" s="306"/>
      <c r="C15" s="306"/>
      <c r="D15" s="306"/>
      <c r="E15" s="307"/>
      <c r="F15" s="308"/>
      <c r="G15" s="309"/>
      <c r="H15" s="310"/>
      <c r="I15" s="170"/>
      <c r="J15" s="171"/>
      <c r="K15" s="179" t="str">
        <f t="shared" si="0"/>
        <v/>
      </c>
      <c r="L15" s="180"/>
      <c r="M15" s="181"/>
      <c r="N15" s="182"/>
      <c r="O15" s="311"/>
      <c r="P15" s="182"/>
      <c r="Q15" s="311"/>
      <c r="R15" s="182"/>
      <c r="S15" s="311"/>
      <c r="T15" s="182"/>
      <c r="U15" s="311"/>
      <c r="V15" s="182"/>
      <c r="W15" s="176"/>
      <c r="X15" s="312"/>
      <c r="Y15" s="179" t="str">
        <f t="shared" si="1"/>
        <v/>
      </c>
      <c r="Z15" s="180"/>
      <c r="AA15" s="222" t="str">
        <f t="shared" si="2"/>
        <v/>
      </c>
      <c r="AB15" s="223"/>
      <c r="AC15" s="3"/>
    </row>
    <row r="16" spans="1:54" ht="23.25" customHeight="1" x14ac:dyDescent="0.2">
      <c r="A16" s="305" t="s">
        <v>119</v>
      </c>
      <c r="B16" s="306"/>
      <c r="C16" s="306"/>
      <c r="D16" s="306"/>
      <c r="E16" s="307"/>
      <c r="F16" s="308"/>
      <c r="G16" s="309"/>
      <c r="H16" s="310"/>
      <c r="I16" s="170"/>
      <c r="J16" s="171"/>
      <c r="K16" s="179" t="str">
        <f t="shared" si="0"/>
        <v/>
      </c>
      <c r="L16" s="180"/>
      <c r="M16" s="181"/>
      <c r="N16" s="182"/>
      <c r="O16" s="311"/>
      <c r="P16" s="182"/>
      <c r="Q16" s="311"/>
      <c r="R16" s="182"/>
      <c r="S16" s="311"/>
      <c r="T16" s="182"/>
      <c r="U16" s="311"/>
      <c r="V16" s="182"/>
      <c r="W16" s="176"/>
      <c r="X16" s="312"/>
      <c r="Y16" s="179" t="str">
        <f t="shared" si="1"/>
        <v/>
      </c>
      <c r="Z16" s="180"/>
      <c r="AA16" s="222" t="str">
        <f t="shared" si="2"/>
        <v/>
      </c>
      <c r="AB16" s="223"/>
      <c r="AC16" s="3"/>
    </row>
    <row r="17" spans="1:31" ht="23.25" customHeight="1" x14ac:dyDescent="0.2">
      <c r="A17" s="305" t="s">
        <v>119</v>
      </c>
      <c r="B17" s="306"/>
      <c r="C17" s="306"/>
      <c r="D17" s="306"/>
      <c r="E17" s="307"/>
      <c r="F17" s="308"/>
      <c r="G17" s="309"/>
      <c r="H17" s="310"/>
      <c r="I17" s="170"/>
      <c r="J17" s="171"/>
      <c r="K17" s="179" t="str">
        <f t="shared" si="0"/>
        <v/>
      </c>
      <c r="L17" s="180"/>
      <c r="M17" s="181"/>
      <c r="N17" s="182"/>
      <c r="O17" s="311"/>
      <c r="P17" s="182"/>
      <c r="Q17" s="311"/>
      <c r="R17" s="182"/>
      <c r="S17" s="311"/>
      <c r="T17" s="182"/>
      <c r="U17" s="311"/>
      <c r="V17" s="182"/>
      <c r="W17" s="176"/>
      <c r="X17" s="312"/>
      <c r="Y17" s="179" t="str">
        <f t="shared" si="1"/>
        <v/>
      </c>
      <c r="Z17" s="180"/>
      <c r="AA17" s="222" t="str">
        <f t="shared" si="2"/>
        <v/>
      </c>
      <c r="AB17" s="223"/>
      <c r="AC17" s="3"/>
    </row>
    <row r="18" spans="1:31" ht="23.25" customHeight="1" x14ac:dyDescent="0.2">
      <c r="A18" s="305" t="s">
        <v>119</v>
      </c>
      <c r="B18" s="306"/>
      <c r="C18" s="306"/>
      <c r="D18" s="306"/>
      <c r="E18" s="307"/>
      <c r="F18" s="308"/>
      <c r="G18" s="309"/>
      <c r="H18" s="310"/>
      <c r="I18" s="170"/>
      <c r="J18" s="171"/>
      <c r="K18" s="179" t="str">
        <f t="shared" si="0"/>
        <v/>
      </c>
      <c r="L18" s="180"/>
      <c r="M18" s="181"/>
      <c r="N18" s="182"/>
      <c r="O18" s="311"/>
      <c r="P18" s="182"/>
      <c r="Q18" s="311"/>
      <c r="R18" s="182"/>
      <c r="S18" s="311"/>
      <c r="T18" s="182"/>
      <c r="U18" s="311"/>
      <c r="V18" s="182"/>
      <c r="W18" s="176"/>
      <c r="X18" s="312"/>
      <c r="Y18" s="179" t="str">
        <f t="shared" si="1"/>
        <v/>
      </c>
      <c r="Z18" s="180"/>
      <c r="AA18" s="222" t="str">
        <f t="shared" si="2"/>
        <v/>
      </c>
      <c r="AB18" s="223"/>
      <c r="AC18" s="3"/>
    </row>
    <row r="19" spans="1:31" ht="23.25" customHeight="1" x14ac:dyDescent="0.2">
      <c r="A19" s="305" t="s">
        <v>119</v>
      </c>
      <c r="B19" s="306"/>
      <c r="C19" s="306"/>
      <c r="D19" s="306"/>
      <c r="E19" s="307"/>
      <c r="F19" s="308"/>
      <c r="G19" s="309"/>
      <c r="H19" s="310"/>
      <c r="I19" s="170"/>
      <c r="J19" s="171"/>
      <c r="K19" s="179" t="str">
        <f t="shared" si="0"/>
        <v/>
      </c>
      <c r="L19" s="180"/>
      <c r="M19" s="181"/>
      <c r="N19" s="182"/>
      <c r="O19" s="311"/>
      <c r="P19" s="182"/>
      <c r="Q19" s="311"/>
      <c r="R19" s="182"/>
      <c r="S19" s="311"/>
      <c r="T19" s="182"/>
      <c r="U19" s="311"/>
      <c r="V19" s="182"/>
      <c r="W19" s="176"/>
      <c r="X19" s="312"/>
      <c r="Y19" s="179" t="str">
        <f t="shared" si="1"/>
        <v/>
      </c>
      <c r="Z19" s="180"/>
      <c r="AA19" s="222" t="str">
        <f t="shared" si="2"/>
        <v/>
      </c>
      <c r="AB19" s="223"/>
      <c r="AC19" s="3"/>
    </row>
    <row r="20" spans="1:31" ht="25.5" customHeight="1" x14ac:dyDescent="0.2">
      <c r="A20" s="314" t="s">
        <v>120</v>
      </c>
      <c r="B20" s="315"/>
      <c r="C20" s="315"/>
      <c r="D20" s="316"/>
      <c r="E20" s="232"/>
      <c r="F20" s="233"/>
      <c r="G20" s="233"/>
      <c r="H20" s="233"/>
      <c r="I20" s="233"/>
      <c r="J20" s="234"/>
      <c r="K20" s="179">
        <f>SUM(K12:L19)</f>
        <v>0</v>
      </c>
      <c r="L20" s="180"/>
      <c r="M20" s="179">
        <f>SUM(M12:N19)</f>
        <v>0</v>
      </c>
      <c r="N20" s="211"/>
      <c r="O20" s="238">
        <f>SUM(O12:P19)</f>
        <v>0</v>
      </c>
      <c r="P20" s="211"/>
      <c r="Q20" s="238">
        <f>SUM(Q12:R19)</f>
        <v>0</v>
      </c>
      <c r="R20" s="211"/>
      <c r="S20" s="238">
        <f>SUM(S12:T19)</f>
        <v>0</v>
      </c>
      <c r="T20" s="211"/>
      <c r="U20" s="238">
        <f>SUM(U12:V19)</f>
        <v>0</v>
      </c>
      <c r="V20" s="211"/>
      <c r="W20" s="238">
        <f>SUM(W12:X19)</f>
        <v>0</v>
      </c>
      <c r="X20" s="180"/>
      <c r="Y20" s="179">
        <f>SUM(Y12:Z19)</f>
        <v>0</v>
      </c>
      <c r="Z20" s="180"/>
      <c r="AA20" s="313">
        <f>SUM(AA12:AB19)</f>
        <v>0</v>
      </c>
      <c r="AB20" s="275"/>
      <c r="AC20" s="3"/>
    </row>
    <row r="21" spans="1:31" x14ac:dyDescent="0.2">
      <c r="A21" s="187" t="s">
        <v>88</v>
      </c>
      <c r="B21" s="188"/>
      <c r="C21" s="188"/>
      <c r="D21" s="188"/>
      <c r="E21" s="188"/>
      <c r="F21" s="188"/>
      <c r="G21" s="188"/>
      <c r="H21" s="188"/>
      <c r="I21" s="188"/>
      <c r="J21" s="188"/>
      <c r="K21" s="195"/>
      <c r="L21" s="195"/>
      <c r="M21" s="188"/>
      <c r="N21" s="188"/>
      <c r="O21" s="188"/>
      <c r="P21" s="188"/>
      <c r="Q21" s="188"/>
      <c r="R21" s="188"/>
      <c r="S21" s="188"/>
      <c r="T21" s="188"/>
      <c r="U21" s="188"/>
      <c r="V21" s="188"/>
      <c r="W21" s="188"/>
      <c r="X21" s="188"/>
      <c r="Y21" s="188"/>
      <c r="Z21" s="188"/>
      <c r="AA21" s="188"/>
      <c r="AB21" s="189"/>
      <c r="AC21" s="3"/>
    </row>
    <row r="22" spans="1:31" ht="25.5" customHeight="1" x14ac:dyDescent="0.2">
      <c r="A22" s="224" t="s">
        <v>121</v>
      </c>
      <c r="B22" s="225"/>
      <c r="C22" s="225"/>
      <c r="D22" s="319"/>
      <c r="E22" s="322"/>
      <c r="F22" s="323"/>
      <c r="G22" s="324"/>
      <c r="H22" s="325"/>
      <c r="I22" s="326"/>
      <c r="J22" s="327"/>
      <c r="K22" s="320" t="str">
        <f>IF(E22="","",E22*G22*I22)</f>
        <v/>
      </c>
      <c r="L22" s="321"/>
      <c r="M22" s="213" t="s">
        <v>84</v>
      </c>
      <c r="N22" s="214"/>
      <c r="O22" s="317" t="s">
        <v>92</v>
      </c>
      <c r="P22" s="318"/>
      <c r="Q22" s="317" t="s">
        <v>92</v>
      </c>
      <c r="R22" s="318"/>
      <c r="S22" s="317" t="s">
        <v>92</v>
      </c>
      <c r="T22" s="318"/>
      <c r="U22" s="317" t="s">
        <v>92</v>
      </c>
      <c r="V22" s="318"/>
      <c r="W22" s="317" t="s">
        <v>92</v>
      </c>
      <c r="X22" s="318"/>
      <c r="Y22" s="239" t="str">
        <f>IF(K22="","",SUM(M22:X22))</f>
        <v/>
      </c>
      <c r="Z22" s="240"/>
      <c r="AA22" s="222" t="str">
        <f>IF(K22="","",(K22-Y22))</f>
        <v/>
      </c>
      <c r="AB22" s="223"/>
      <c r="AC22" s="3"/>
    </row>
    <row r="23" spans="1:31" ht="15" customHeight="1" x14ac:dyDescent="0.2">
      <c r="A23" s="224" t="s">
        <v>93</v>
      </c>
      <c r="B23" s="225"/>
      <c r="C23" s="225"/>
      <c r="D23" s="225"/>
      <c r="E23" s="225"/>
      <c r="F23" s="225"/>
      <c r="G23" s="225"/>
      <c r="H23" s="225"/>
      <c r="I23" s="225"/>
      <c r="J23" s="225"/>
      <c r="K23" s="242" t="str">
        <f>IF(K22="","",IF(M22&lt;=(0.1*M20),"No","Yes; please revise."))</f>
        <v/>
      </c>
      <c r="L23" s="242"/>
      <c r="M23" s="242"/>
      <c r="N23" s="242"/>
      <c r="O23" s="242"/>
      <c r="P23" s="242"/>
      <c r="Q23" s="242"/>
      <c r="R23" s="242"/>
      <c r="S23" s="242"/>
      <c r="T23" s="242"/>
      <c r="U23" s="242"/>
      <c r="V23" s="242"/>
      <c r="W23" s="242"/>
      <c r="X23" s="242"/>
      <c r="Y23" s="242"/>
      <c r="Z23" s="242"/>
      <c r="AA23" s="242"/>
      <c r="AB23" s="243"/>
      <c r="AC23" s="3"/>
    </row>
    <row r="24" spans="1:31" x14ac:dyDescent="0.2">
      <c r="A24" s="187" t="s">
        <v>55</v>
      </c>
      <c r="B24" s="188"/>
      <c r="C24" s="188"/>
      <c r="D24" s="188"/>
      <c r="E24" s="188"/>
      <c r="F24" s="188"/>
      <c r="G24" s="188"/>
      <c r="H24" s="188"/>
      <c r="I24" s="188"/>
      <c r="J24" s="188"/>
      <c r="K24" s="216"/>
      <c r="L24" s="216"/>
      <c r="M24" s="188"/>
      <c r="N24" s="188"/>
      <c r="O24" s="188"/>
      <c r="P24" s="188"/>
      <c r="Q24" s="188"/>
      <c r="R24" s="188"/>
      <c r="S24" s="188"/>
      <c r="T24" s="188"/>
      <c r="U24" s="188"/>
      <c r="V24" s="188"/>
      <c r="W24" s="188"/>
      <c r="X24" s="188"/>
      <c r="Y24" s="188"/>
      <c r="Z24" s="188"/>
      <c r="AA24" s="188"/>
      <c r="AB24" s="189"/>
      <c r="AC24" s="3"/>
    </row>
    <row r="25" spans="1:31" ht="30" customHeight="1" thickBot="1" x14ac:dyDescent="0.25">
      <c r="A25" s="328" t="s">
        <v>122</v>
      </c>
      <c r="B25" s="328"/>
      <c r="C25" s="328"/>
      <c r="D25" s="328"/>
      <c r="E25" s="219"/>
      <c r="F25" s="220"/>
      <c r="G25" s="220"/>
      <c r="H25" s="220"/>
      <c r="I25" s="220"/>
      <c r="J25" s="221"/>
      <c r="K25" s="236">
        <f>SUM(K20,K22)</f>
        <v>0</v>
      </c>
      <c r="L25" s="237"/>
      <c r="M25" s="211">
        <f>SUM(M20,M22)</f>
        <v>0</v>
      </c>
      <c r="N25" s="212"/>
      <c r="O25" s="212">
        <f>SUM(O20,O22)</f>
        <v>0</v>
      </c>
      <c r="P25" s="212"/>
      <c r="Q25" s="212">
        <f>SUM(Q20,Q22)</f>
        <v>0</v>
      </c>
      <c r="R25" s="212"/>
      <c r="S25" s="212">
        <f>SUM(S20,S22)</f>
        <v>0</v>
      </c>
      <c r="T25" s="212"/>
      <c r="U25" s="212">
        <f>SUM(U20,U22)</f>
        <v>0</v>
      </c>
      <c r="V25" s="212"/>
      <c r="W25" s="212">
        <f>SUM(W20,W22)</f>
        <v>0</v>
      </c>
      <c r="X25" s="238"/>
      <c r="Y25" s="236">
        <f>SUM(Y20,Y22)</f>
        <v>0</v>
      </c>
      <c r="Z25" s="237"/>
      <c r="AA25" s="209">
        <f>IF(K25="","",(K25-Y25))</f>
        <v>0</v>
      </c>
      <c r="AB25" s="210"/>
      <c r="AC25" s="3"/>
    </row>
    <row r="26" spans="1:3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31" x14ac:dyDescent="0.2">
      <c r="A27" s="265" t="s">
        <v>62</v>
      </c>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29"/>
      <c r="AD27" s="29"/>
      <c r="AE27" s="29"/>
    </row>
    <row r="28" spans="1:31" ht="23.25" customHeight="1" x14ac:dyDescent="0.2">
      <c r="A28" s="172" t="s">
        <v>264</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3"/>
    </row>
    <row r="29" spans="1:31" ht="36.75" customHeight="1" x14ac:dyDescent="0.2">
      <c r="A29" s="172" t="s">
        <v>236</v>
      </c>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3"/>
    </row>
  </sheetData>
  <sheetProtection algorithmName="SHA-512" hashValue="M0E5udfqzOhGlXhdCYy/X1Hm4gSZYkwsuaHHUrI9RLrMQVvP0f5NjX2PamIfzhkYGlLnRQ2aJvAeTOR6BLqnLQ==" saltValue="B7jZZYyL2LtSyhyldMztrg==" spinCount="100000" sheet="1" selectLockedCells="1"/>
  <mergeCells count="177">
    <mergeCell ref="A29:AB29"/>
    <mergeCell ref="A23:J23"/>
    <mergeCell ref="K23:AB23"/>
    <mergeCell ref="S25:T25"/>
    <mergeCell ref="U25:V25"/>
    <mergeCell ref="W25:X25"/>
    <mergeCell ref="Y25:Z25"/>
    <mergeCell ref="AA25:AB25"/>
    <mergeCell ref="A25:D25"/>
    <mergeCell ref="E25:J25"/>
    <mergeCell ref="K25:L25"/>
    <mergeCell ref="M25:N25"/>
    <mergeCell ref="O25:P25"/>
    <mergeCell ref="Q25:R25"/>
    <mergeCell ref="A28:AB28"/>
    <mergeCell ref="A27:AB27"/>
    <mergeCell ref="S22:T22"/>
    <mergeCell ref="U22:V22"/>
    <mergeCell ref="W22:X22"/>
    <mergeCell ref="Y22:Z22"/>
    <mergeCell ref="AA22:AB22"/>
    <mergeCell ref="A24:AB24"/>
    <mergeCell ref="A22:D22"/>
    <mergeCell ref="K22:L22"/>
    <mergeCell ref="M22:N22"/>
    <mergeCell ref="O22:P22"/>
    <mergeCell ref="Q22:R22"/>
    <mergeCell ref="E22:F22"/>
    <mergeCell ref="G22:H22"/>
    <mergeCell ref="I22:J22"/>
    <mergeCell ref="S20:T20"/>
    <mergeCell ref="U20:V20"/>
    <mergeCell ref="W20:X20"/>
    <mergeCell ref="Y20:Z20"/>
    <mergeCell ref="AA20:AB20"/>
    <mergeCell ref="A21:AB21"/>
    <mergeCell ref="A20:D20"/>
    <mergeCell ref="K20:L20"/>
    <mergeCell ref="M20:N20"/>
    <mergeCell ref="O20:P20"/>
    <mergeCell ref="Q20:R20"/>
    <mergeCell ref="E20:J20"/>
    <mergeCell ref="O17:P17"/>
    <mergeCell ref="Q17:R17"/>
    <mergeCell ref="S17:T17"/>
    <mergeCell ref="U17:V17"/>
    <mergeCell ref="W17:X17"/>
    <mergeCell ref="Y19:Z19"/>
    <mergeCell ref="AA19:AB19"/>
    <mergeCell ref="M19:N19"/>
    <mergeCell ref="O19:P19"/>
    <mergeCell ref="Q19:R19"/>
    <mergeCell ref="S19:T19"/>
    <mergeCell ref="U19:V19"/>
    <mergeCell ref="W19:X19"/>
    <mergeCell ref="S18:T18"/>
    <mergeCell ref="U18:V18"/>
    <mergeCell ref="W18:X18"/>
    <mergeCell ref="Y18:Z18"/>
    <mergeCell ref="AA18:AB18"/>
    <mergeCell ref="W16:X16"/>
    <mergeCell ref="Y16:Z16"/>
    <mergeCell ref="AA16:AB16"/>
    <mergeCell ref="A17:D17"/>
    <mergeCell ref="E17:F17"/>
    <mergeCell ref="G17:H17"/>
    <mergeCell ref="I17:J17"/>
    <mergeCell ref="K17:L17"/>
    <mergeCell ref="A19:D19"/>
    <mergeCell ref="E19:F19"/>
    <mergeCell ref="G19:H19"/>
    <mergeCell ref="I19:J19"/>
    <mergeCell ref="K19:L19"/>
    <mergeCell ref="Y17:Z17"/>
    <mergeCell ref="AA17:AB17"/>
    <mergeCell ref="A18:D18"/>
    <mergeCell ref="E18:F18"/>
    <mergeCell ref="G18:H18"/>
    <mergeCell ref="I18:J18"/>
    <mergeCell ref="K18:L18"/>
    <mergeCell ref="M18:N18"/>
    <mergeCell ref="O18:P18"/>
    <mergeCell ref="Q18:R18"/>
    <mergeCell ref="M17:N17"/>
    <mergeCell ref="AA13:AB13"/>
    <mergeCell ref="Y15:Z15"/>
    <mergeCell ref="AA15:AB15"/>
    <mergeCell ref="A16:D16"/>
    <mergeCell ref="E16:F16"/>
    <mergeCell ref="G16:H16"/>
    <mergeCell ref="I16:J16"/>
    <mergeCell ref="K16:L16"/>
    <mergeCell ref="M16:N16"/>
    <mergeCell ref="O16:P16"/>
    <mergeCell ref="Q16:R16"/>
    <mergeCell ref="M15:N15"/>
    <mergeCell ref="O15:P15"/>
    <mergeCell ref="Q15:R15"/>
    <mergeCell ref="S15:T15"/>
    <mergeCell ref="U15:V15"/>
    <mergeCell ref="W15:X15"/>
    <mergeCell ref="A15:D15"/>
    <mergeCell ref="E15:F15"/>
    <mergeCell ref="G15:H15"/>
    <mergeCell ref="I15:J15"/>
    <mergeCell ref="K15:L15"/>
    <mergeCell ref="S16:T16"/>
    <mergeCell ref="U16:V16"/>
    <mergeCell ref="O14:P14"/>
    <mergeCell ref="Q14:R14"/>
    <mergeCell ref="S14:T14"/>
    <mergeCell ref="U14:V14"/>
    <mergeCell ref="W14:X14"/>
    <mergeCell ref="S13:T13"/>
    <mergeCell ref="U13:V13"/>
    <mergeCell ref="W13:X13"/>
    <mergeCell ref="Y13:Z13"/>
    <mergeCell ref="A14:D14"/>
    <mergeCell ref="E14:F14"/>
    <mergeCell ref="G14:H14"/>
    <mergeCell ref="I14:J14"/>
    <mergeCell ref="K14:L14"/>
    <mergeCell ref="Y12:Z12"/>
    <mergeCell ref="AA12:AB12"/>
    <mergeCell ref="A13:D13"/>
    <mergeCell ref="E13:F13"/>
    <mergeCell ref="G13:H13"/>
    <mergeCell ref="I13:J13"/>
    <mergeCell ref="K13:L13"/>
    <mergeCell ref="M13:N13"/>
    <mergeCell ref="O13:P13"/>
    <mergeCell ref="Q13:R13"/>
    <mergeCell ref="M12:N12"/>
    <mergeCell ref="O12:P12"/>
    <mergeCell ref="Q12:R12"/>
    <mergeCell ref="S12:T12"/>
    <mergeCell ref="U12:V12"/>
    <mergeCell ref="W12:X12"/>
    <mergeCell ref="Y14:Z14"/>
    <mergeCell ref="AA14:AB14"/>
    <mergeCell ref="M14:N14"/>
    <mergeCell ref="Y10:Z10"/>
    <mergeCell ref="AA10:AB10"/>
    <mergeCell ref="A11:AB11"/>
    <mergeCell ref="A12:D12"/>
    <mergeCell ref="E12:F12"/>
    <mergeCell ref="G12:H12"/>
    <mergeCell ref="I12:J12"/>
    <mergeCell ref="K12:L12"/>
    <mergeCell ref="A8:D10"/>
    <mergeCell ref="E8:F10"/>
    <mergeCell ref="G8:H10"/>
    <mergeCell ref="I8:J10"/>
    <mergeCell ref="K10:L10"/>
    <mergeCell ref="M10:N10"/>
    <mergeCell ref="O10:P10"/>
    <mergeCell ref="Q10:R10"/>
    <mergeCell ref="S10:T10"/>
    <mergeCell ref="U10:V10"/>
    <mergeCell ref="W10:X10"/>
    <mergeCell ref="M8:N9"/>
    <mergeCell ref="O8:X8"/>
    <mergeCell ref="K8:L9"/>
    <mergeCell ref="E2:AB2"/>
    <mergeCell ref="E1:AB1"/>
    <mergeCell ref="A7:AB7"/>
    <mergeCell ref="O9:R9"/>
    <mergeCell ref="S9:V9"/>
    <mergeCell ref="W9:X9"/>
    <mergeCell ref="Y8:Z9"/>
    <mergeCell ref="AA8:AB9"/>
    <mergeCell ref="E3:AB3"/>
    <mergeCell ref="E4:AB4"/>
    <mergeCell ref="E5:P5"/>
    <mergeCell ref="Q5:U5"/>
    <mergeCell ref="V5:AB5"/>
    <mergeCell ref="E6:AB6"/>
  </mergeCells>
  <conditionalFormatting sqref="K23:AB23">
    <cfRule type="containsText" dxfId="9" priority="1" operator="containsText" text="Yes; please revise.">
      <formula>NOT(ISERROR(SEARCH("Yes; please revise.",K23)))</formula>
    </cfRule>
  </conditionalFormatting>
  <printOptions horizontalCentered="1"/>
  <pageMargins left="0.25" right="0.25" top="0.25" bottom="0.5" header="0.25" footer="0.25"/>
  <pageSetup scale="85" orientation="landscape" r:id="rId1"/>
  <headerFooter>
    <oddFooter>&amp;LAppendix B (Required Forms) Exhibit 9 - Proposed Budget &amp;RPage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B29"/>
  <sheetViews>
    <sheetView zoomScaleNormal="100" workbookViewId="0">
      <selection activeCell="A12" sqref="A12:F12"/>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7" customWidth="1"/>
    <col min="17" max="25" width="4.28515625" customWidth="1"/>
    <col min="26" max="26" width="4.7109375" customWidth="1"/>
    <col min="27" max="28" width="5.85546875" customWidth="1"/>
    <col min="29" max="29" width="4.28515625" customWidth="1"/>
    <col min="30" max="30" width="7.140625" customWidth="1"/>
    <col min="31" max="85" width="3.7109375" customWidth="1"/>
  </cols>
  <sheetData>
    <row r="1" spans="1:54" ht="20.100000000000001" customHeight="1" x14ac:dyDescent="0.2">
      <c r="A1" s="124" t="str">
        <f>T('Cover Page'!A3)</f>
        <v>Program Services:</v>
      </c>
      <c r="B1" s="124"/>
      <c r="C1" s="124"/>
      <c r="D1" s="124"/>
      <c r="E1" s="124"/>
      <c r="F1" s="124"/>
      <c r="G1" s="115" t="str">
        <f>T('Cover Page'!G3)</f>
        <v>Supportive Services Program (Older Americans Act Title III B)</v>
      </c>
      <c r="H1" s="115"/>
      <c r="I1" s="115"/>
      <c r="J1" s="115"/>
      <c r="K1" s="115"/>
      <c r="L1" s="115"/>
      <c r="M1" s="115"/>
      <c r="N1" s="115"/>
      <c r="O1" s="115"/>
      <c r="P1" s="115"/>
      <c r="Q1" s="115"/>
      <c r="R1" s="115"/>
      <c r="S1" s="115"/>
      <c r="T1" s="115"/>
      <c r="U1" s="115"/>
      <c r="V1" s="115"/>
      <c r="W1" s="115"/>
      <c r="X1" s="115"/>
      <c r="Y1" s="115"/>
      <c r="Z1" s="115"/>
      <c r="AA1" s="115"/>
      <c r="AB1" s="115"/>
      <c r="AC1" s="115"/>
      <c r="AD1" s="115"/>
    </row>
    <row r="2" spans="1:54" ht="20.100000000000001" customHeight="1" x14ac:dyDescent="0.2">
      <c r="A2" s="124" t="str">
        <f>T('Cover Page'!A4)</f>
        <v>Fiscal Year:</v>
      </c>
      <c r="B2" s="124"/>
      <c r="C2" s="124"/>
      <c r="D2" s="124"/>
      <c r="E2" s="124"/>
      <c r="F2" s="124"/>
      <c r="G2" s="116" t="str">
        <f>T('Cover Page'!G4:AK4)</f>
        <v>2023-24</v>
      </c>
      <c r="H2" s="116"/>
      <c r="I2" s="116"/>
      <c r="J2" s="116"/>
      <c r="K2" s="116"/>
      <c r="L2" s="116"/>
      <c r="M2" s="116"/>
      <c r="N2" s="116"/>
      <c r="O2" s="116"/>
      <c r="P2" s="116"/>
      <c r="Q2" s="116"/>
      <c r="R2" s="116"/>
      <c r="S2" s="116"/>
      <c r="T2" s="116"/>
      <c r="U2" s="116"/>
      <c r="V2" s="116"/>
      <c r="W2" s="116"/>
      <c r="X2" s="116"/>
      <c r="Y2" s="116"/>
      <c r="Z2" s="116"/>
      <c r="AA2" s="116"/>
      <c r="AB2" s="116"/>
      <c r="AC2" s="116"/>
      <c r="AD2" s="116"/>
    </row>
    <row r="3" spans="1:54" s="10" customFormat="1" ht="20.100000000000001" customHeight="1" x14ac:dyDescent="0.2">
      <c r="A3" s="118" t="str">
        <f>T('Cover Page'!A5)</f>
        <v>Supervisorial District:</v>
      </c>
      <c r="B3" s="118"/>
      <c r="C3" s="118"/>
      <c r="D3" s="118"/>
      <c r="E3" s="118"/>
      <c r="F3" s="118"/>
      <c r="G3" s="252" t="str">
        <f>T('Cover Page'!G5:AK5)</f>
        <v>[Select District]</v>
      </c>
      <c r="H3" s="252"/>
      <c r="I3" s="252"/>
      <c r="J3" s="252"/>
      <c r="K3" s="252"/>
      <c r="L3" s="252"/>
      <c r="M3" s="252"/>
      <c r="N3" s="252"/>
      <c r="O3" s="252"/>
      <c r="P3" s="252"/>
      <c r="Q3" s="252"/>
      <c r="R3" s="252"/>
      <c r="S3" s="252"/>
      <c r="T3" s="252"/>
      <c r="U3" s="252"/>
      <c r="V3" s="252"/>
      <c r="W3" s="252"/>
      <c r="X3" s="252"/>
      <c r="Y3" s="252"/>
      <c r="Z3" s="252"/>
      <c r="AA3" s="252"/>
      <c r="AB3" s="252"/>
      <c r="AC3" s="252"/>
      <c r="AD3" s="252"/>
    </row>
    <row r="4" spans="1:54" s="10" customFormat="1" ht="20.100000000000001" customHeight="1" x14ac:dyDescent="0.2">
      <c r="A4" s="118" t="str">
        <f>T('Cover Page'!A6)</f>
        <v>RFP Number:</v>
      </c>
      <c r="B4" s="118"/>
      <c r="C4" s="118"/>
      <c r="D4" s="118"/>
      <c r="E4" s="118"/>
      <c r="F4" s="118"/>
      <c r="G4" s="252" t="str">
        <f>T('Cover Page'!G6:AK6)</f>
        <v>AAA-SSP-2324</v>
      </c>
      <c r="H4" s="252"/>
      <c r="I4" s="252"/>
      <c r="J4" s="252"/>
      <c r="K4" s="252"/>
      <c r="L4" s="252"/>
      <c r="M4" s="252"/>
      <c r="N4" s="252"/>
      <c r="O4" s="252"/>
      <c r="P4" s="252"/>
      <c r="Q4" s="252"/>
      <c r="R4" s="252"/>
      <c r="S4" s="252"/>
      <c r="T4" s="252"/>
      <c r="U4" s="252"/>
      <c r="V4" s="252"/>
      <c r="W4" s="252"/>
      <c r="X4" s="252"/>
      <c r="Y4" s="252"/>
      <c r="Z4" s="252"/>
      <c r="AA4" s="252"/>
      <c r="AB4" s="252"/>
      <c r="AC4" s="252"/>
      <c r="AD4" s="252"/>
    </row>
    <row r="5" spans="1:54" s="12" customFormat="1" ht="23.25" hidden="1" customHeight="1" x14ac:dyDescent="0.2">
      <c r="A5" s="2" t="str">
        <f>T('Cover Page'!A8:F8)</f>
        <v>Proposer's Legal Name:</v>
      </c>
      <c r="B5" s="2" t="str">
        <f>T('Cover Page'!B8:G8)</f>
        <v/>
      </c>
      <c r="C5" s="2" t="str">
        <f>T('Cover Page'!C8:H8)</f>
        <v/>
      </c>
      <c r="D5" s="2" t="str">
        <f>T('Cover Page'!D8:I8)</f>
        <v/>
      </c>
      <c r="E5" s="2" t="str">
        <f>T('Cover Page'!E8:J8)</f>
        <v/>
      </c>
      <c r="F5" s="2" t="str">
        <f>T('Cover Page'!F8:K8)</f>
        <v/>
      </c>
      <c r="G5" s="121" t="str">
        <f>T('[1]Cover Sheet'!I7:N7)</f>
        <v/>
      </c>
      <c r="H5" s="121"/>
      <c r="I5" s="121"/>
      <c r="J5" s="121"/>
      <c r="K5" s="121"/>
      <c r="L5" s="121"/>
      <c r="M5" s="121"/>
      <c r="N5" s="121"/>
      <c r="O5" s="121"/>
      <c r="P5" s="121"/>
      <c r="Q5" s="121"/>
      <c r="R5" s="121"/>
      <c r="S5" s="124" t="s">
        <v>18</v>
      </c>
      <c r="T5" s="124"/>
      <c r="U5" s="124"/>
      <c r="V5" s="124"/>
      <c r="W5" s="124"/>
      <c r="X5" s="252" t="str">
        <f>T('[1]Cover Sheet'!AB7:AH7)</f>
        <v/>
      </c>
      <c r="Y5" s="252"/>
      <c r="Z5" s="252"/>
      <c r="AA5" s="252"/>
      <c r="AB5" s="252"/>
      <c r="AC5" s="252"/>
      <c r="AD5" s="252"/>
      <c r="AE5" s="8"/>
      <c r="AF5" s="8"/>
      <c r="AG5" s="8"/>
      <c r="AH5" s="8"/>
      <c r="AI5" s="8"/>
      <c r="AJ5" s="8"/>
      <c r="AK5" s="8"/>
      <c r="AZ5" s="13"/>
      <c r="BB5" s="14"/>
    </row>
    <row r="6" spans="1:54" ht="20.100000000000001" customHeight="1" x14ac:dyDescent="0.2">
      <c r="A6" s="124" t="str">
        <f>T('Cover Page'!A8:F8)</f>
        <v>Proposer's Legal Name:</v>
      </c>
      <c r="B6" s="124"/>
      <c r="C6" s="124"/>
      <c r="D6" s="124"/>
      <c r="E6" s="124"/>
      <c r="F6" s="124"/>
      <c r="G6" s="252" t="str">
        <f>T('Cover Page'!G8:AK8)</f>
        <v>[Enter Legal Name]</v>
      </c>
      <c r="H6" s="252"/>
      <c r="I6" s="252"/>
      <c r="J6" s="252"/>
      <c r="K6" s="252"/>
      <c r="L6" s="252"/>
      <c r="M6" s="252"/>
      <c r="N6" s="252"/>
      <c r="O6" s="252"/>
      <c r="P6" s="252"/>
      <c r="Q6" s="252"/>
      <c r="R6" s="252"/>
      <c r="S6" s="252"/>
      <c r="T6" s="252"/>
      <c r="U6" s="252"/>
      <c r="V6" s="252"/>
      <c r="W6" s="252"/>
      <c r="X6" s="252"/>
      <c r="Y6" s="252"/>
      <c r="Z6" s="252"/>
      <c r="AA6" s="252"/>
      <c r="AB6" s="252"/>
      <c r="AC6" s="252"/>
      <c r="AD6" s="252"/>
    </row>
    <row r="7" spans="1:54" ht="23.25" customHeight="1" thickBot="1" x14ac:dyDescent="0.25">
      <c r="A7" s="124" t="s">
        <v>123</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row>
    <row r="8" spans="1:54" s="3" customFormat="1" ht="21" customHeight="1" x14ac:dyDescent="0.2">
      <c r="A8" s="174" t="s">
        <v>124</v>
      </c>
      <c r="B8" s="174"/>
      <c r="C8" s="174"/>
      <c r="D8" s="174"/>
      <c r="E8" s="174"/>
      <c r="F8" s="174"/>
      <c r="G8" s="174" t="s">
        <v>114</v>
      </c>
      <c r="H8" s="174"/>
      <c r="I8" s="174" t="s">
        <v>125</v>
      </c>
      <c r="J8" s="174"/>
      <c r="K8" s="174" t="s">
        <v>66</v>
      </c>
      <c r="L8" s="369"/>
      <c r="M8" s="255" t="s">
        <v>67</v>
      </c>
      <c r="N8" s="256"/>
      <c r="O8" s="259" t="s">
        <v>229</v>
      </c>
      <c r="P8" s="260"/>
      <c r="Q8" s="361" t="s">
        <v>240</v>
      </c>
      <c r="R8" s="362"/>
      <c r="S8" s="362"/>
      <c r="T8" s="362"/>
      <c r="U8" s="362"/>
      <c r="V8" s="362"/>
      <c r="W8" s="362"/>
      <c r="X8" s="362"/>
      <c r="Y8" s="362"/>
      <c r="Z8" s="363"/>
      <c r="AA8" s="255" t="s">
        <v>116</v>
      </c>
      <c r="AB8" s="256"/>
      <c r="AC8" s="259" t="s">
        <v>69</v>
      </c>
      <c r="AD8" s="260"/>
    </row>
    <row r="9" spans="1:54" s="3" customFormat="1" ht="36.75" customHeight="1" x14ac:dyDescent="0.2">
      <c r="A9" s="174"/>
      <c r="B9" s="174"/>
      <c r="C9" s="174"/>
      <c r="D9" s="174"/>
      <c r="E9" s="174"/>
      <c r="F9" s="174"/>
      <c r="G9" s="174"/>
      <c r="H9" s="174"/>
      <c r="I9" s="174"/>
      <c r="J9" s="174"/>
      <c r="K9" s="174"/>
      <c r="L9" s="369"/>
      <c r="M9" s="257"/>
      <c r="N9" s="258"/>
      <c r="O9" s="194"/>
      <c r="P9" s="192"/>
      <c r="Q9" s="174" t="s">
        <v>70</v>
      </c>
      <c r="R9" s="174"/>
      <c r="S9" s="174"/>
      <c r="T9" s="174"/>
      <c r="U9" s="174" t="s">
        <v>71</v>
      </c>
      <c r="V9" s="174"/>
      <c r="W9" s="174"/>
      <c r="X9" s="174"/>
      <c r="Y9" s="186" t="s">
        <v>72</v>
      </c>
      <c r="Z9" s="193"/>
      <c r="AA9" s="257"/>
      <c r="AB9" s="258"/>
      <c r="AC9" s="257"/>
      <c r="AD9" s="264"/>
    </row>
    <row r="10" spans="1:54" s="3" customFormat="1" ht="27.75" customHeight="1" x14ac:dyDescent="0.2">
      <c r="A10" s="174"/>
      <c r="B10" s="174"/>
      <c r="C10" s="174"/>
      <c r="D10" s="174"/>
      <c r="E10" s="174"/>
      <c r="F10" s="174"/>
      <c r="G10" s="174"/>
      <c r="H10" s="174"/>
      <c r="I10" s="174"/>
      <c r="J10" s="174"/>
      <c r="K10" s="185"/>
      <c r="L10" s="369"/>
      <c r="M10" s="190" t="s">
        <v>73</v>
      </c>
      <c r="N10" s="191"/>
      <c r="O10" s="365" t="s">
        <v>74</v>
      </c>
      <c r="P10" s="366"/>
      <c r="Q10" s="174" t="s">
        <v>75</v>
      </c>
      <c r="R10" s="185"/>
      <c r="S10" s="174" t="s">
        <v>76</v>
      </c>
      <c r="T10" s="185"/>
      <c r="U10" s="174" t="s">
        <v>75</v>
      </c>
      <c r="V10" s="185"/>
      <c r="W10" s="174" t="s">
        <v>76</v>
      </c>
      <c r="X10" s="185"/>
      <c r="Y10" s="186" t="s">
        <v>75</v>
      </c>
      <c r="Z10" s="193"/>
      <c r="AA10" s="367" t="s">
        <v>77</v>
      </c>
      <c r="AB10" s="368"/>
      <c r="AC10" s="190" t="s">
        <v>78</v>
      </c>
      <c r="AD10" s="192"/>
    </row>
    <row r="11" spans="1:54" s="3" customFormat="1" ht="12.75" customHeight="1" x14ac:dyDescent="0.2">
      <c r="A11" s="187" t="s">
        <v>79</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9"/>
    </row>
    <row r="12" spans="1:54" s="3" customFormat="1" ht="26.1" customHeight="1" x14ac:dyDescent="0.2">
      <c r="A12" s="343" t="s">
        <v>126</v>
      </c>
      <c r="B12" s="344"/>
      <c r="C12" s="344"/>
      <c r="D12" s="344"/>
      <c r="E12" s="344"/>
      <c r="F12" s="345"/>
      <c r="G12" s="346"/>
      <c r="H12" s="346"/>
      <c r="I12" s="347"/>
      <c r="J12" s="347"/>
      <c r="K12" s="348"/>
      <c r="L12" s="298"/>
      <c r="M12" s="177" t="str">
        <f t="shared" ref="M12:M18" si="0">IF(G12="","",G12*I12*K12)</f>
        <v/>
      </c>
      <c r="N12" s="178"/>
      <c r="O12" s="358"/>
      <c r="P12" s="175"/>
      <c r="Q12" s="175"/>
      <c r="R12" s="175"/>
      <c r="S12" s="175"/>
      <c r="T12" s="175"/>
      <c r="U12" s="175"/>
      <c r="V12" s="175"/>
      <c r="W12" s="175"/>
      <c r="X12" s="175"/>
      <c r="Y12" s="359"/>
      <c r="Z12" s="360"/>
      <c r="AA12" s="177" t="str">
        <f t="shared" ref="AA12:AA18" si="1">IF(M12="","",(SUM(O12:Z12)))</f>
        <v/>
      </c>
      <c r="AB12" s="178"/>
      <c r="AC12" s="223" t="str">
        <f>IF(M12="","",(M12-AA12))</f>
        <v/>
      </c>
      <c r="AD12" s="197"/>
    </row>
    <row r="13" spans="1:54" s="3" customFormat="1" ht="26.1" customHeight="1" x14ac:dyDescent="0.2">
      <c r="A13" s="343" t="s">
        <v>126</v>
      </c>
      <c r="B13" s="344"/>
      <c r="C13" s="344"/>
      <c r="D13" s="344"/>
      <c r="E13" s="344"/>
      <c r="F13" s="345"/>
      <c r="G13" s="346"/>
      <c r="H13" s="346"/>
      <c r="I13" s="347"/>
      <c r="J13" s="347"/>
      <c r="K13" s="348"/>
      <c r="L13" s="298"/>
      <c r="M13" s="177" t="str">
        <f t="shared" si="0"/>
        <v/>
      </c>
      <c r="N13" s="178"/>
      <c r="O13" s="358"/>
      <c r="P13" s="175"/>
      <c r="Q13" s="175"/>
      <c r="R13" s="175"/>
      <c r="S13" s="175"/>
      <c r="T13" s="175"/>
      <c r="U13" s="175"/>
      <c r="V13" s="175"/>
      <c r="W13" s="175"/>
      <c r="X13" s="175"/>
      <c r="Y13" s="359"/>
      <c r="Z13" s="360"/>
      <c r="AA13" s="177" t="str">
        <f t="shared" si="1"/>
        <v/>
      </c>
      <c r="AB13" s="178"/>
      <c r="AC13" s="223" t="str">
        <f>IF(M13="","",(M13-AA13))</f>
        <v/>
      </c>
      <c r="AD13" s="197"/>
    </row>
    <row r="14" spans="1:54" s="3" customFormat="1" ht="26.1" customHeight="1" x14ac:dyDescent="0.2">
      <c r="A14" s="343" t="s">
        <v>126</v>
      </c>
      <c r="B14" s="344"/>
      <c r="C14" s="344"/>
      <c r="D14" s="344"/>
      <c r="E14" s="344"/>
      <c r="F14" s="345"/>
      <c r="G14" s="346"/>
      <c r="H14" s="346"/>
      <c r="I14" s="347"/>
      <c r="J14" s="347"/>
      <c r="K14" s="348"/>
      <c r="L14" s="298"/>
      <c r="M14" s="177" t="str">
        <f t="shared" si="0"/>
        <v/>
      </c>
      <c r="N14" s="178"/>
      <c r="O14" s="358"/>
      <c r="P14" s="175"/>
      <c r="Q14" s="175"/>
      <c r="R14" s="175"/>
      <c r="S14" s="175"/>
      <c r="T14" s="175"/>
      <c r="U14" s="175"/>
      <c r="V14" s="175"/>
      <c r="W14" s="175"/>
      <c r="X14" s="175"/>
      <c r="Y14" s="359"/>
      <c r="Z14" s="360"/>
      <c r="AA14" s="177" t="str">
        <f t="shared" si="1"/>
        <v/>
      </c>
      <c r="AB14" s="178"/>
      <c r="AC14" s="223" t="str">
        <f>IF(M14="","",(M14-AA14))</f>
        <v/>
      </c>
      <c r="AD14" s="197"/>
    </row>
    <row r="15" spans="1:54" s="3" customFormat="1" ht="26.1" customHeight="1" x14ac:dyDescent="0.2">
      <c r="A15" s="343" t="s">
        <v>126</v>
      </c>
      <c r="B15" s="344"/>
      <c r="C15" s="344"/>
      <c r="D15" s="344"/>
      <c r="E15" s="344"/>
      <c r="F15" s="345"/>
      <c r="G15" s="346"/>
      <c r="H15" s="346"/>
      <c r="I15" s="347"/>
      <c r="J15" s="347"/>
      <c r="K15" s="348"/>
      <c r="L15" s="298"/>
      <c r="M15" s="177" t="str">
        <f t="shared" si="0"/>
        <v/>
      </c>
      <c r="N15" s="178"/>
      <c r="O15" s="358"/>
      <c r="P15" s="175"/>
      <c r="Q15" s="175"/>
      <c r="R15" s="175"/>
      <c r="S15" s="175"/>
      <c r="T15" s="175"/>
      <c r="U15" s="175"/>
      <c r="V15" s="175"/>
      <c r="W15" s="175"/>
      <c r="X15" s="175"/>
      <c r="Y15" s="359"/>
      <c r="Z15" s="360"/>
      <c r="AA15" s="177" t="str">
        <f t="shared" si="1"/>
        <v/>
      </c>
      <c r="AB15" s="178"/>
      <c r="AC15" s="223" t="str">
        <f t="shared" ref="AC15:AC24" si="2">IF(M15="","",(M15-AA15))</f>
        <v/>
      </c>
      <c r="AD15" s="197"/>
    </row>
    <row r="16" spans="1:54" s="3" customFormat="1" ht="26.1" customHeight="1" x14ac:dyDescent="0.2">
      <c r="A16" s="343" t="s">
        <v>126</v>
      </c>
      <c r="B16" s="344"/>
      <c r="C16" s="344"/>
      <c r="D16" s="344"/>
      <c r="E16" s="344"/>
      <c r="F16" s="345"/>
      <c r="G16" s="346"/>
      <c r="H16" s="346"/>
      <c r="I16" s="347"/>
      <c r="J16" s="347"/>
      <c r="K16" s="348"/>
      <c r="L16" s="298"/>
      <c r="M16" s="177" t="str">
        <f t="shared" si="0"/>
        <v/>
      </c>
      <c r="N16" s="178"/>
      <c r="O16" s="358"/>
      <c r="P16" s="175"/>
      <c r="Q16" s="175"/>
      <c r="R16" s="175"/>
      <c r="S16" s="175"/>
      <c r="T16" s="175"/>
      <c r="U16" s="175"/>
      <c r="V16" s="175"/>
      <c r="W16" s="175"/>
      <c r="X16" s="175"/>
      <c r="Y16" s="359"/>
      <c r="Z16" s="360"/>
      <c r="AA16" s="177" t="str">
        <f t="shared" si="1"/>
        <v/>
      </c>
      <c r="AB16" s="178"/>
      <c r="AC16" s="223" t="str">
        <f t="shared" si="2"/>
        <v/>
      </c>
      <c r="AD16" s="197"/>
    </row>
    <row r="17" spans="1:30" s="3" customFormat="1" ht="26.1" customHeight="1" x14ac:dyDescent="0.2">
      <c r="A17" s="343" t="s">
        <v>126</v>
      </c>
      <c r="B17" s="344"/>
      <c r="C17" s="344"/>
      <c r="D17" s="344"/>
      <c r="E17" s="344"/>
      <c r="F17" s="345"/>
      <c r="G17" s="346"/>
      <c r="H17" s="346"/>
      <c r="I17" s="347"/>
      <c r="J17" s="347"/>
      <c r="K17" s="348"/>
      <c r="L17" s="298"/>
      <c r="M17" s="177" t="str">
        <f t="shared" si="0"/>
        <v/>
      </c>
      <c r="N17" s="178"/>
      <c r="O17" s="358"/>
      <c r="P17" s="175"/>
      <c r="Q17" s="175"/>
      <c r="R17" s="175"/>
      <c r="S17" s="175"/>
      <c r="T17" s="175"/>
      <c r="U17" s="175"/>
      <c r="V17" s="175"/>
      <c r="W17" s="175"/>
      <c r="X17" s="175"/>
      <c r="Y17" s="359"/>
      <c r="Z17" s="360"/>
      <c r="AA17" s="177" t="str">
        <f t="shared" si="1"/>
        <v/>
      </c>
      <c r="AB17" s="178"/>
      <c r="AC17" s="223" t="str">
        <f t="shared" si="2"/>
        <v/>
      </c>
      <c r="AD17" s="197"/>
    </row>
    <row r="18" spans="1:30" s="3" customFormat="1" ht="26.1" customHeight="1" x14ac:dyDescent="0.2">
      <c r="A18" s="343" t="s">
        <v>126</v>
      </c>
      <c r="B18" s="344"/>
      <c r="C18" s="344"/>
      <c r="D18" s="344"/>
      <c r="E18" s="344"/>
      <c r="F18" s="345"/>
      <c r="G18" s="346"/>
      <c r="H18" s="346"/>
      <c r="I18" s="347"/>
      <c r="J18" s="347"/>
      <c r="K18" s="348"/>
      <c r="L18" s="298"/>
      <c r="M18" s="177" t="str">
        <f t="shared" si="0"/>
        <v/>
      </c>
      <c r="N18" s="178"/>
      <c r="O18" s="358"/>
      <c r="P18" s="175"/>
      <c r="Q18" s="175"/>
      <c r="R18" s="175"/>
      <c r="S18" s="175"/>
      <c r="T18" s="175"/>
      <c r="U18" s="175"/>
      <c r="V18" s="175"/>
      <c r="W18" s="175"/>
      <c r="X18" s="175"/>
      <c r="Y18" s="359"/>
      <c r="Z18" s="360"/>
      <c r="AA18" s="177" t="str">
        <f t="shared" si="1"/>
        <v/>
      </c>
      <c r="AB18" s="178"/>
      <c r="AC18" s="223" t="str">
        <f t="shared" si="2"/>
        <v/>
      </c>
      <c r="AD18" s="197"/>
    </row>
    <row r="19" spans="1:30" s="3" customFormat="1" ht="23.25" customHeight="1" x14ac:dyDescent="0.2">
      <c r="A19" s="338" t="s">
        <v>127</v>
      </c>
      <c r="B19" s="338"/>
      <c r="C19" s="338"/>
      <c r="D19" s="338"/>
      <c r="E19" s="338"/>
      <c r="F19" s="338"/>
      <c r="G19" s="340"/>
      <c r="H19" s="341"/>
      <c r="I19" s="341"/>
      <c r="J19" s="341"/>
      <c r="K19" s="341"/>
      <c r="L19" s="342"/>
      <c r="M19" s="336">
        <f>SUM(M12:N18)</f>
        <v>0</v>
      </c>
      <c r="N19" s="337"/>
      <c r="O19" s="339">
        <f>SUM(O12:P18)</f>
        <v>0</v>
      </c>
      <c r="P19" s="334"/>
      <c r="Q19" s="334">
        <f>SUM(Q12:R18)</f>
        <v>0</v>
      </c>
      <c r="R19" s="334"/>
      <c r="S19" s="334">
        <f>SUM(S12:T18)</f>
        <v>0</v>
      </c>
      <c r="T19" s="334"/>
      <c r="U19" s="334">
        <f>SUM(U12:V18)</f>
        <v>0</v>
      </c>
      <c r="V19" s="334"/>
      <c r="W19" s="334">
        <f>SUM(W12:X18)</f>
        <v>0</v>
      </c>
      <c r="X19" s="334"/>
      <c r="Y19" s="334">
        <f>SUM(Y12:Z18)</f>
        <v>0</v>
      </c>
      <c r="Z19" s="335"/>
      <c r="AA19" s="336">
        <f>SUM(AA12:AB18)</f>
        <v>0</v>
      </c>
      <c r="AB19" s="337"/>
      <c r="AC19" s="332">
        <f t="shared" si="2"/>
        <v>0</v>
      </c>
      <c r="AD19" s="333"/>
    </row>
    <row r="20" spans="1:30" s="3" customFormat="1" ht="12.75" customHeight="1" x14ac:dyDescent="0.2">
      <c r="A20" s="187" t="s">
        <v>88</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9"/>
    </row>
    <row r="21" spans="1:30" s="3" customFormat="1" ht="25.5" customHeight="1" x14ac:dyDescent="0.2">
      <c r="A21" s="353" t="s">
        <v>128</v>
      </c>
      <c r="B21" s="353"/>
      <c r="C21" s="353"/>
      <c r="D21" s="353"/>
      <c r="E21" s="353"/>
      <c r="F21" s="353"/>
      <c r="G21" s="354"/>
      <c r="H21" s="354"/>
      <c r="I21" s="355"/>
      <c r="J21" s="355"/>
      <c r="K21" s="356"/>
      <c r="L21" s="357"/>
      <c r="M21" s="330" t="str">
        <f>IF(G21="","",G21*I21*K21)</f>
        <v/>
      </c>
      <c r="N21" s="331"/>
      <c r="O21" s="213" t="s">
        <v>84</v>
      </c>
      <c r="P21" s="214"/>
      <c r="Q21" s="351" t="s">
        <v>92</v>
      </c>
      <c r="R21" s="352"/>
      <c r="S21" s="351" t="s">
        <v>92</v>
      </c>
      <c r="T21" s="352"/>
      <c r="U21" s="351" t="s">
        <v>92</v>
      </c>
      <c r="V21" s="352"/>
      <c r="W21" s="351" t="s">
        <v>92</v>
      </c>
      <c r="X21" s="352"/>
      <c r="Y21" s="351" t="s">
        <v>92</v>
      </c>
      <c r="Z21" s="352"/>
      <c r="AA21" s="283">
        <f>IF(M21="[Enter Indirect Costs]","",(SUM(O21:Z21)))</f>
        <v>0</v>
      </c>
      <c r="AB21" s="284"/>
      <c r="AC21" s="223" t="str">
        <f>IF(M21="","",(M21-AA21))</f>
        <v/>
      </c>
      <c r="AD21" s="197"/>
    </row>
    <row r="22" spans="1:30" ht="15" customHeight="1" x14ac:dyDescent="0.2">
      <c r="A22" s="224" t="s">
        <v>93</v>
      </c>
      <c r="B22" s="225"/>
      <c r="C22" s="225"/>
      <c r="D22" s="225"/>
      <c r="E22" s="225"/>
      <c r="F22" s="225"/>
      <c r="G22" s="225"/>
      <c r="H22" s="225"/>
      <c r="I22" s="225"/>
      <c r="J22" s="225"/>
      <c r="K22" s="225"/>
      <c r="L22" s="225"/>
      <c r="M22" s="242" t="str">
        <f>IF(M21="","",IF(O21&lt;=(0.1*O19),"No","Yes; please revise."))</f>
        <v/>
      </c>
      <c r="N22" s="242"/>
      <c r="O22" s="242"/>
      <c r="P22" s="242"/>
      <c r="Q22" s="242"/>
      <c r="R22" s="242"/>
      <c r="S22" s="242"/>
      <c r="T22" s="242"/>
      <c r="U22" s="242"/>
      <c r="V22" s="242"/>
      <c r="W22" s="242"/>
      <c r="X22" s="242"/>
      <c r="Y22" s="242"/>
      <c r="Z22" s="242"/>
      <c r="AA22" s="242"/>
      <c r="AB22" s="242"/>
      <c r="AC22" s="242"/>
      <c r="AD22" s="243"/>
    </row>
    <row r="23" spans="1:30" s="3" customFormat="1" ht="12.75" customHeight="1" x14ac:dyDescent="0.2">
      <c r="A23" s="187" t="s">
        <v>55</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9"/>
    </row>
    <row r="24" spans="1:30" s="3" customFormat="1" ht="30" customHeight="1" thickBot="1" x14ac:dyDescent="0.25">
      <c r="A24" s="328" t="s">
        <v>129</v>
      </c>
      <c r="B24" s="328"/>
      <c r="C24" s="328"/>
      <c r="D24" s="328"/>
      <c r="E24" s="328"/>
      <c r="F24" s="328"/>
      <c r="G24" s="340"/>
      <c r="H24" s="341"/>
      <c r="I24" s="341"/>
      <c r="J24" s="341"/>
      <c r="K24" s="341"/>
      <c r="L24" s="342"/>
      <c r="M24" s="236">
        <f>IF(M19="","",SUM(M19,M21))</f>
        <v>0</v>
      </c>
      <c r="N24" s="237"/>
      <c r="O24" s="211">
        <f>IF(O19="","",SUM(O19,O21))</f>
        <v>0</v>
      </c>
      <c r="P24" s="212"/>
      <c r="Q24" s="212">
        <f>IF(Q19="","",SUM(Q19,Q21))</f>
        <v>0</v>
      </c>
      <c r="R24" s="212"/>
      <c r="S24" s="212">
        <f>IF(S19="","",SUM(S19,S21))</f>
        <v>0</v>
      </c>
      <c r="T24" s="212"/>
      <c r="U24" s="212">
        <f>IF(U19="","",SUM(U19,U21))</f>
        <v>0</v>
      </c>
      <c r="V24" s="212"/>
      <c r="W24" s="212">
        <f>IF(W19="","",SUM(W19,W21))</f>
        <v>0</v>
      </c>
      <c r="X24" s="212"/>
      <c r="Y24" s="212">
        <f>IF(Y19="","",SUM(Y19,Y21))</f>
        <v>0</v>
      </c>
      <c r="Z24" s="238"/>
      <c r="AA24" s="349">
        <f>IF(AA19="","",SUM(AA19,AA21))</f>
        <v>0</v>
      </c>
      <c r="AB24" s="350"/>
      <c r="AC24" s="275">
        <f t="shared" si="2"/>
        <v>0</v>
      </c>
      <c r="AD24" s="210"/>
    </row>
    <row r="25" spans="1:30" s="3" customFormat="1" ht="11.25" x14ac:dyDescent="0.2"/>
    <row r="26" spans="1:30" s="3" customFormat="1" ht="11.25" customHeight="1" x14ac:dyDescent="0.2">
      <c r="A26" s="364" t="s">
        <v>62</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row>
    <row r="27" spans="1:30" s="3" customFormat="1" ht="47.65" customHeight="1" x14ac:dyDescent="0.2">
      <c r="A27" s="172" t="s">
        <v>237</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row>
    <row r="28" spans="1:30" s="3" customFormat="1" ht="34.5" customHeight="1" x14ac:dyDescent="0.2">
      <c r="A28" s="172" t="s">
        <v>238</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row>
    <row r="29" spans="1:30" x14ac:dyDescent="0.2">
      <c r="A29" s="10"/>
    </row>
  </sheetData>
  <sheetProtection algorithmName="SHA-512" hashValue="dof74HqEivE3YYT5mE6hxl0GcxetqIECdeMHnQyeXF4jPFz9Y87lOwyB5RYOgJfIIF1m9+slgyPsZTLPYsBHLw==" saltValue="08tgPL3n5in97RrEp0EpdA==" spinCount="100000" sheet="1" selectLockedCells="1"/>
  <mergeCells count="169">
    <mergeCell ref="A28:AD28"/>
    <mergeCell ref="A27:AD27"/>
    <mergeCell ref="A26:AD26"/>
    <mergeCell ref="G1:AD1"/>
    <mergeCell ref="G2:AD2"/>
    <mergeCell ref="AC12:AD12"/>
    <mergeCell ref="AA12:AB12"/>
    <mergeCell ref="U9:X9"/>
    <mergeCell ref="G8:H10"/>
    <mergeCell ref="A7:AD7"/>
    <mergeCell ref="O10:P10"/>
    <mergeCell ref="Y9:Z9"/>
    <mergeCell ref="Y10:Z10"/>
    <mergeCell ref="AA10:AB10"/>
    <mergeCell ref="AC10:AD10"/>
    <mergeCell ref="M10:N10"/>
    <mergeCell ref="Y12:Z12"/>
    <mergeCell ref="A8:F10"/>
    <mergeCell ref="Q9:T9"/>
    <mergeCell ref="Q12:R12"/>
    <mergeCell ref="I8:J10"/>
    <mergeCell ref="K8:L10"/>
    <mergeCell ref="U10:V10"/>
    <mergeCell ref="W10:X10"/>
    <mergeCell ref="AA13:AB13"/>
    <mergeCell ref="M12:N12"/>
    <mergeCell ref="O12:P12"/>
    <mergeCell ref="U12:V12"/>
    <mergeCell ref="W12:X12"/>
    <mergeCell ref="S12:T12"/>
    <mergeCell ref="A11:AD11"/>
    <mergeCell ref="A12:F12"/>
    <mergeCell ref="G12:H12"/>
    <mergeCell ref="I12:J12"/>
    <mergeCell ref="K12:L12"/>
    <mergeCell ref="AC13:AD13"/>
    <mergeCell ref="A13:F13"/>
    <mergeCell ref="Y13:Z13"/>
    <mergeCell ref="G13:H13"/>
    <mergeCell ref="I13:J13"/>
    <mergeCell ref="K13:L13"/>
    <mergeCell ref="M8:N9"/>
    <mergeCell ref="O8:P9"/>
    <mergeCell ref="AA8:AB9"/>
    <mergeCell ref="AC8:AD9"/>
    <mergeCell ref="Q8:Z8"/>
    <mergeCell ref="O14:P14"/>
    <mergeCell ref="U13:V13"/>
    <mergeCell ref="W13:X13"/>
    <mergeCell ref="AC15:AD15"/>
    <mergeCell ref="AC14:AD14"/>
    <mergeCell ref="AA14:AB14"/>
    <mergeCell ref="S13:T13"/>
    <mergeCell ref="M13:N13"/>
    <mergeCell ref="O13:P13"/>
    <mergeCell ref="Q13:R13"/>
    <mergeCell ref="W14:X14"/>
    <mergeCell ref="U15:V15"/>
    <mergeCell ref="W15:X15"/>
    <mergeCell ref="S15:T15"/>
    <mergeCell ref="Q14:R14"/>
    <mergeCell ref="S14:T14"/>
    <mergeCell ref="U14:V14"/>
    <mergeCell ref="Q10:R10"/>
    <mergeCell ref="S10:T10"/>
    <mergeCell ref="G14:H14"/>
    <mergeCell ref="I14:J14"/>
    <mergeCell ref="K14:L14"/>
    <mergeCell ref="M14:N14"/>
    <mergeCell ref="AC16:AD16"/>
    <mergeCell ref="A16:F16"/>
    <mergeCell ref="G16:H16"/>
    <mergeCell ref="I16:J16"/>
    <mergeCell ref="K16:L16"/>
    <mergeCell ref="M16:N16"/>
    <mergeCell ref="O16:P16"/>
    <mergeCell ref="Q16:R16"/>
    <mergeCell ref="S16:T16"/>
    <mergeCell ref="U16:V16"/>
    <mergeCell ref="Y15:Z15"/>
    <mergeCell ref="AA15:AB15"/>
    <mergeCell ref="Q15:R15"/>
    <mergeCell ref="W16:X16"/>
    <mergeCell ref="Y16:Z16"/>
    <mergeCell ref="AA16:AB16"/>
    <mergeCell ref="G15:H15"/>
    <mergeCell ref="I15:J15"/>
    <mergeCell ref="K15:L15"/>
    <mergeCell ref="M15:N15"/>
    <mergeCell ref="O15:P15"/>
    <mergeCell ref="Y14:Z14"/>
    <mergeCell ref="AC17:AD17"/>
    <mergeCell ref="W18:X18"/>
    <mergeCell ref="Y18:Z18"/>
    <mergeCell ref="AA18:AB18"/>
    <mergeCell ref="AC18:AD18"/>
    <mergeCell ref="AA17:AB17"/>
    <mergeCell ref="U17:V17"/>
    <mergeCell ref="W17:X17"/>
    <mergeCell ref="O17:P17"/>
    <mergeCell ref="Q17:R17"/>
    <mergeCell ref="S17:T17"/>
    <mergeCell ref="Y17:Z17"/>
    <mergeCell ref="A18:F18"/>
    <mergeCell ref="G18:H18"/>
    <mergeCell ref="I18:J18"/>
    <mergeCell ref="K18:L18"/>
    <mergeCell ref="M18:N18"/>
    <mergeCell ref="O18:P18"/>
    <mergeCell ref="Q18:R18"/>
    <mergeCell ref="S18:T18"/>
    <mergeCell ref="U18:V18"/>
    <mergeCell ref="AC24:AD24"/>
    <mergeCell ref="AC21:AD21"/>
    <mergeCell ref="A24:F24"/>
    <mergeCell ref="M24:N24"/>
    <mergeCell ref="O24:P24"/>
    <mergeCell ref="S24:T24"/>
    <mergeCell ref="U24:V24"/>
    <mergeCell ref="G24:L24"/>
    <mergeCell ref="Y24:Z24"/>
    <mergeCell ref="AA24:AB24"/>
    <mergeCell ref="W21:X21"/>
    <mergeCell ref="Y21:Z21"/>
    <mergeCell ref="AA21:AB21"/>
    <mergeCell ref="W24:X24"/>
    <mergeCell ref="Q24:R24"/>
    <mergeCell ref="A21:F21"/>
    <mergeCell ref="O21:P21"/>
    <mergeCell ref="S21:T21"/>
    <mergeCell ref="U21:V21"/>
    <mergeCell ref="G21:H21"/>
    <mergeCell ref="A22:L22"/>
    <mergeCell ref="Q21:R21"/>
    <mergeCell ref="I21:J21"/>
    <mergeCell ref="K21:L21"/>
    <mergeCell ref="A2:F2"/>
    <mergeCell ref="A1:F1"/>
    <mergeCell ref="M21:N21"/>
    <mergeCell ref="A23:AD23"/>
    <mergeCell ref="AC19:AD19"/>
    <mergeCell ref="W19:X19"/>
    <mergeCell ref="Y19:Z19"/>
    <mergeCell ref="AA19:AB19"/>
    <mergeCell ref="A19:F19"/>
    <mergeCell ref="M19:N19"/>
    <mergeCell ref="O19:P19"/>
    <mergeCell ref="Q19:R19"/>
    <mergeCell ref="S19:T19"/>
    <mergeCell ref="U19:V19"/>
    <mergeCell ref="A20:AD20"/>
    <mergeCell ref="G19:L19"/>
    <mergeCell ref="M22:AD22"/>
    <mergeCell ref="A14:F14"/>
    <mergeCell ref="A15:F15"/>
    <mergeCell ref="A17:F17"/>
    <mergeCell ref="G17:H17"/>
    <mergeCell ref="I17:J17"/>
    <mergeCell ref="K17:L17"/>
    <mergeCell ref="M17:N17"/>
    <mergeCell ref="A3:F3"/>
    <mergeCell ref="G3:AD3"/>
    <mergeCell ref="G4:AD4"/>
    <mergeCell ref="G6:AD6"/>
    <mergeCell ref="A4:F4"/>
    <mergeCell ref="A6:F6"/>
    <mergeCell ref="G5:R5"/>
    <mergeCell ref="S5:W5"/>
    <mergeCell ref="X5:AD5"/>
  </mergeCells>
  <conditionalFormatting sqref="M22:AD22">
    <cfRule type="containsText" dxfId="8" priority="1" operator="containsText" text="Yes; please revise.">
      <formula>NOT(ISERROR(SEARCH("Yes; please revise.",M22)))</formula>
    </cfRule>
  </conditionalFormatting>
  <printOptions horizontalCentered="1"/>
  <pageMargins left="0.25" right="0.25" top="0.25" bottom="0.5" header="0.25" footer="0.25"/>
  <pageSetup scale="80" orientation="landscape" r:id="rId1"/>
  <headerFooter>
    <oddFooter>&amp;LAppendix B (Required Forms) Exhibit 9 - Proposed Budget &amp;RPage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1"/>
  <dimension ref="A1:AZ28"/>
  <sheetViews>
    <sheetView zoomScaleNormal="100" workbookViewId="0">
      <selection activeCell="A11" sqref="A11:F11"/>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5" width="4.85546875" customWidth="1"/>
    <col min="16" max="16" width="7.5703125" customWidth="1"/>
    <col min="17" max="26" width="5.140625" customWidth="1"/>
    <col min="27" max="28" width="5.28515625" customWidth="1"/>
    <col min="29" max="30" width="4.7109375" customWidth="1"/>
    <col min="31" max="83" width="3.7109375" customWidth="1"/>
  </cols>
  <sheetData>
    <row r="1" spans="1:52" ht="20.100000000000001" customHeight="1" x14ac:dyDescent="0.2">
      <c r="A1" s="2" t="str">
        <f>T('Cover Page'!A3)</f>
        <v>Program Services:</v>
      </c>
      <c r="F1" s="6"/>
      <c r="G1" s="115" t="str">
        <f>T('Cover Page'!G3)</f>
        <v>Supportive Services Program (Older Americans Act Title III B)</v>
      </c>
      <c r="H1" s="115"/>
      <c r="I1" s="115"/>
      <c r="J1" s="115"/>
      <c r="K1" s="115"/>
      <c r="L1" s="115"/>
      <c r="M1" s="115"/>
      <c r="N1" s="115"/>
      <c r="O1" s="115"/>
      <c r="P1" s="115"/>
      <c r="Q1" s="115"/>
      <c r="R1" s="115"/>
      <c r="S1" s="115"/>
      <c r="T1" s="115"/>
      <c r="U1" s="115"/>
      <c r="V1" s="115"/>
      <c r="W1" s="115"/>
      <c r="X1" s="115"/>
      <c r="Y1" s="115"/>
      <c r="Z1" s="115"/>
      <c r="AA1" s="115"/>
      <c r="AB1" s="115"/>
      <c r="AC1" s="115"/>
      <c r="AD1" s="115"/>
    </row>
    <row r="2" spans="1:52" ht="20.100000000000001" customHeight="1" x14ac:dyDescent="0.2">
      <c r="A2" s="2" t="str">
        <f>T('Cover Page'!A4)</f>
        <v>Fiscal Year:</v>
      </c>
      <c r="F2" s="6"/>
      <c r="G2" s="116" t="str">
        <f>T('Cover Page'!G4:AK4)</f>
        <v>2023-24</v>
      </c>
      <c r="H2" s="116"/>
      <c r="I2" s="116"/>
      <c r="J2" s="116"/>
      <c r="K2" s="116"/>
      <c r="L2" s="116"/>
      <c r="M2" s="116"/>
      <c r="N2" s="116"/>
      <c r="O2" s="116"/>
      <c r="P2" s="116"/>
      <c r="Q2" s="116"/>
      <c r="R2" s="116"/>
      <c r="S2" s="116"/>
      <c r="T2" s="116"/>
      <c r="U2" s="116"/>
      <c r="V2" s="116"/>
      <c r="W2" s="116"/>
      <c r="X2" s="116"/>
      <c r="Y2" s="116"/>
      <c r="Z2" s="116"/>
      <c r="AA2" s="116"/>
      <c r="AB2" s="116"/>
      <c r="AC2" s="116"/>
      <c r="AD2" s="116"/>
    </row>
    <row r="3" spans="1:52" s="7" customFormat="1" ht="20.100000000000001" customHeight="1" x14ac:dyDescent="0.2">
      <c r="A3" s="11" t="str">
        <f>T('Cover Page'!A5)</f>
        <v>Supervisorial District:</v>
      </c>
      <c r="B3" s="11"/>
      <c r="C3" s="11"/>
      <c r="D3" s="11"/>
      <c r="E3" s="12"/>
      <c r="F3" s="12"/>
      <c r="G3" s="121" t="str">
        <f>T('Cover Page'!G5:AK5)</f>
        <v>[Select District]</v>
      </c>
      <c r="H3" s="121"/>
      <c r="I3" s="121"/>
      <c r="J3" s="121"/>
      <c r="K3" s="121"/>
      <c r="L3" s="121"/>
      <c r="M3" s="121"/>
      <c r="N3" s="121"/>
      <c r="O3" s="121"/>
      <c r="P3" s="121"/>
      <c r="Q3" s="121"/>
      <c r="R3" s="121"/>
      <c r="S3" s="121"/>
      <c r="T3" s="121"/>
      <c r="U3" s="121"/>
      <c r="V3" s="121"/>
      <c r="W3" s="121"/>
      <c r="X3" s="121"/>
      <c r="Y3" s="121"/>
      <c r="Z3" s="121"/>
      <c r="AA3" s="121"/>
      <c r="AB3" s="121"/>
      <c r="AC3" s="121"/>
      <c r="AD3" s="121"/>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customHeight="1" x14ac:dyDescent="0.2">
      <c r="A4" s="11" t="str">
        <f>T('Cover Page'!A6)</f>
        <v>RFP Number:</v>
      </c>
      <c r="B4" s="11"/>
      <c r="C4" s="11"/>
      <c r="D4" s="11"/>
      <c r="F4" s="17"/>
      <c r="G4" s="119" t="str">
        <f>T('Cover Page'!G6:AK6)</f>
        <v>AAA-SSP-2324</v>
      </c>
      <c r="H4" s="119"/>
      <c r="I4" s="119"/>
      <c r="J4" s="119"/>
      <c r="K4" s="119"/>
      <c r="L4" s="119"/>
      <c r="M4" s="119"/>
      <c r="N4" s="119"/>
      <c r="O4" s="119"/>
      <c r="P4" s="119"/>
      <c r="Q4" s="119"/>
      <c r="R4" s="119"/>
      <c r="S4" s="119"/>
      <c r="T4" s="119"/>
      <c r="U4" s="119"/>
      <c r="V4" s="119"/>
      <c r="W4" s="119"/>
      <c r="X4" s="119"/>
      <c r="Y4" s="119"/>
      <c r="Z4" s="119"/>
      <c r="AA4" s="119"/>
      <c r="AB4" s="119"/>
      <c r="AC4" s="119"/>
      <c r="AD4" s="119"/>
      <c r="AE4" s="8"/>
      <c r="AF4" s="8"/>
      <c r="AG4" s="8"/>
      <c r="AH4" s="8"/>
      <c r="AI4" s="8"/>
      <c r="AX4" s="13"/>
      <c r="AZ4" s="14"/>
    </row>
    <row r="5" spans="1:52" ht="20.100000000000001" customHeight="1" x14ac:dyDescent="0.2">
      <c r="A5" s="2" t="str">
        <f>T('Cover Page'!A8:F8)</f>
        <v>Proposer's Legal Name:</v>
      </c>
      <c r="B5" s="1"/>
      <c r="C5" s="1"/>
      <c r="D5" s="1"/>
      <c r="E5" s="1"/>
      <c r="F5" s="5"/>
      <c r="G5" s="121" t="str">
        <f>T('Cover Page'!G8:AK8)</f>
        <v>[Enter Legal Name]</v>
      </c>
      <c r="H5" s="121"/>
      <c r="I5" s="121"/>
      <c r="J5" s="121"/>
      <c r="K5" s="121"/>
      <c r="L5" s="121"/>
      <c r="M5" s="121"/>
      <c r="N5" s="121"/>
      <c r="O5" s="121"/>
      <c r="P5" s="121"/>
      <c r="Q5" s="121"/>
      <c r="R5" s="121"/>
      <c r="S5" s="121"/>
      <c r="T5" s="121"/>
      <c r="U5" s="121"/>
      <c r="V5" s="121"/>
      <c r="W5" s="121"/>
      <c r="X5" s="121"/>
      <c r="Y5" s="121"/>
      <c r="Z5" s="121"/>
      <c r="AA5" s="121"/>
      <c r="AB5" s="121"/>
      <c r="AC5" s="121"/>
      <c r="AD5" s="121"/>
    </row>
    <row r="6" spans="1:52" s="7" customFormat="1" ht="25.5" customHeight="1" thickBot="1" x14ac:dyDescent="0.25">
      <c r="A6" s="124" t="s">
        <v>130</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0"/>
      <c r="AF6" s="10"/>
      <c r="AG6" s="10"/>
      <c r="AH6" s="10"/>
      <c r="AI6" s="10"/>
      <c r="AJ6" s="10"/>
      <c r="AK6" s="10"/>
      <c r="AL6" s="10"/>
      <c r="AM6" s="10"/>
      <c r="AN6" s="10"/>
      <c r="AO6" s="10"/>
      <c r="AP6" s="10"/>
      <c r="AQ6" s="10"/>
      <c r="AR6" s="10"/>
      <c r="AS6" s="10"/>
      <c r="AT6" s="10"/>
      <c r="AU6" s="10"/>
      <c r="AV6" s="10"/>
      <c r="AW6" s="10"/>
      <c r="AX6" s="10"/>
      <c r="AY6" s="10"/>
      <c r="AZ6" s="10"/>
    </row>
    <row r="7" spans="1:52" s="4" customFormat="1" ht="21" customHeight="1" x14ac:dyDescent="0.15">
      <c r="A7" s="288" t="s">
        <v>131</v>
      </c>
      <c r="B7" s="376"/>
      <c r="C7" s="376"/>
      <c r="D7" s="376"/>
      <c r="E7" s="376"/>
      <c r="F7" s="260"/>
      <c r="G7" s="174" t="s">
        <v>132</v>
      </c>
      <c r="H7" s="174"/>
      <c r="I7" s="174" t="s">
        <v>125</v>
      </c>
      <c r="J7" s="174"/>
      <c r="K7" s="174" t="s">
        <v>66</v>
      </c>
      <c r="L7" s="369"/>
      <c r="M7" s="255" t="s">
        <v>67</v>
      </c>
      <c r="N7" s="256"/>
      <c r="O7" s="259" t="s">
        <v>229</v>
      </c>
      <c r="P7" s="260"/>
      <c r="Q7" s="361" t="s">
        <v>240</v>
      </c>
      <c r="R7" s="362"/>
      <c r="S7" s="362"/>
      <c r="T7" s="362"/>
      <c r="U7" s="362"/>
      <c r="V7" s="362"/>
      <c r="W7" s="362"/>
      <c r="X7" s="362"/>
      <c r="Y7" s="362"/>
      <c r="Z7" s="363"/>
      <c r="AA7" s="255" t="s">
        <v>116</v>
      </c>
      <c r="AB7" s="256"/>
      <c r="AC7" s="259" t="s">
        <v>69</v>
      </c>
      <c r="AD7" s="260"/>
    </row>
    <row r="8" spans="1:52" s="4" customFormat="1" ht="33.75" customHeight="1" x14ac:dyDescent="0.15">
      <c r="A8" s="290"/>
      <c r="B8" s="377"/>
      <c r="C8" s="377"/>
      <c r="D8" s="377"/>
      <c r="E8" s="377"/>
      <c r="F8" s="264"/>
      <c r="G8" s="174"/>
      <c r="H8" s="174"/>
      <c r="I8" s="174"/>
      <c r="J8" s="174"/>
      <c r="K8" s="174"/>
      <c r="L8" s="369"/>
      <c r="M8" s="257"/>
      <c r="N8" s="258"/>
      <c r="O8" s="194"/>
      <c r="P8" s="192"/>
      <c r="Q8" s="174" t="s">
        <v>70</v>
      </c>
      <c r="R8" s="174"/>
      <c r="S8" s="174"/>
      <c r="T8" s="174"/>
      <c r="U8" s="174" t="s">
        <v>71</v>
      </c>
      <c r="V8" s="174"/>
      <c r="W8" s="174"/>
      <c r="X8" s="174"/>
      <c r="Y8" s="186" t="s">
        <v>133</v>
      </c>
      <c r="Z8" s="193"/>
      <c r="AA8" s="257"/>
      <c r="AB8" s="258"/>
      <c r="AC8" s="257"/>
      <c r="AD8" s="264"/>
    </row>
    <row r="9" spans="1:52" s="4" customFormat="1" ht="36" customHeight="1" x14ac:dyDescent="0.15">
      <c r="A9" s="378"/>
      <c r="B9" s="379"/>
      <c r="C9" s="379"/>
      <c r="D9" s="379"/>
      <c r="E9" s="379"/>
      <c r="F9" s="192"/>
      <c r="G9" s="174"/>
      <c r="H9" s="174"/>
      <c r="I9" s="174"/>
      <c r="J9" s="174"/>
      <c r="K9" s="185"/>
      <c r="L9" s="369"/>
      <c r="M9" s="194" t="s">
        <v>73</v>
      </c>
      <c r="N9" s="191"/>
      <c r="O9" s="365" t="s">
        <v>134</v>
      </c>
      <c r="P9" s="366"/>
      <c r="Q9" s="174" t="s">
        <v>75</v>
      </c>
      <c r="R9" s="185"/>
      <c r="S9" s="174" t="s">
        <v>76</v>
      </c>
      <c r="T9" s="185"/>
      <c r="U9" s="174" t="s">
        <v>75</v>
      </c>
      <c r="V9" s="185"/>
      <c r="W9" s="174" t="s">
        <v>76</v>
      </c>
      <c r="X9" s="185"/>
      <c r="Y9" s="186" t="s">
        <v>75</v>
      </c>
      <c r="Z9" s="193"/>
      <c r="AA9" s="194" t="s">
        <v>77</v>
      </c>
      <c r="AB9" s="191"/>
      <c r="AC9" s="194" t="s">
        <v>78</v>
      </c>
      <c r="AD9" s="192"/>
    </row>
    <row r="10" spans="1:52" s="3" customFormat="1" ht="12.75" customHeight="1" x14ac:dyDescent="0.2">
      <c r="A10" s="187" t="s">
        <v>79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9"/>
    </row>
    <row r="11" spans="1:52" ht="27" customHeight="1" x14ac:dyDescent="0.2">
      <c r="A11" s="343" t="s">
        <v>126</v>
      </c>
      <c r="B11" s="344"/>
      <c r="C11" s="344"/>
      <c r="D11" s="344"/>
      <c r="E11" s="344"/>
      <c r="F11" s="345"/>
      <c r="G11" s="380"/>
      <c r="H11" s="381"/>
      <c r="I11" s="348"/>
      <c r="J11" s="348"/>
      <c r="K11" s="348"/>
      <c r="L11" s="382"/>
      <c r="M11" s="177" t="str">
        <f t="shared" ref="M11:M18" si="0">IF(G11="","",G11*I11*K11)</f>
        <v/>
      </c>
      <c r="N11" s="178"/>
      <c r="O11" s="182"/>
      <c r="P11" s="173"/>
      <c r="Q11" s="173"/>
      <c r="R11" s="173"/>
      <c r="S11" s="173"/>
      <c r="T11" s="173"/>
      <c r="U11" s="173"/>
      <c r="V11" s="173"/>
      <c r="W11" s="173"/>
      <c r="X11" s="173"/>
      <c r="Y11" s="173"/>
      <c r="Z11" s="311"/>
      <c r="AA11" s="177" t="str">
        <f t="shared" ref="AA11:AA19" si="1">IF(M11="","",SUM(O11:Z11))</f>
        <v/>
      </c>
      <c r="AB11" s="178"/>
      <c r="AC11" s="223" t="str">
        <f>IF(M11="","",(M11-AA11))</f>
        <v/>
      </c>
      <c r="AD11" s="197"/>
    </row>
    <row r="12" spans="1:52" ht="27" customHeight="1" x14ac:dyDescent="0.2">
      <c r="A12" s="343" t="s">
        <v>126</v>
      </c>
      <c r="B12" s="344"/>
      <c r="C12" s="344"/>
      <c r="D12" s="344"/>
      <c r="E12" s="344"/>
      <c r="F12" s="345"/>
      <c r="G12" s="380"/>
      <c r="H12" s="381"/>
      <c r="I12" s="298"/>
      <c r="J12" s="386"/>
      <c r="K12" s="298"/>
      <c r="L12" s="299"/>
      <c r="M12" s="177" t="str">
        <f t="shared" si="0"/>
        <v/>
      </c>
      <c r="N12" s="178"/>
      <c r="O12" s="181"/>
      <c r="P12" s="182"/>
      <c r="Q12" s="311"/>
      <c r="R12" s="182"/>
      <c r="S12" s="311"/>
      <c r="T12" s="182"/>
      <c r="U12" s="311"/>
      <c r="V12" s="182"/>
      <c r="W12" s="311"/>
      <c r="X12" s="182"/>
      <c r="Y12" s="311"/>
      <c r="Z12" s="375"/>
      <c r="AA12" s="177" t="str">
        <f t="shared" si="1"/>
        <v/>
      </c>
      <c r="AB12" s="178"/>
      <c r="AC12" s="223" t="str">
        <f t="shared" ref="AC12:AC21" si="2">IF(M12="","",(M12-AA12))</f>
        <v/>
      </c>
      <c r="AD12" s="197"/>
    </row>
    <row r="13" spans="1:52" ht="27" customHeight="1" x14ac:dyDescent="0.2">
      <c r="A13" s="343" t="s">
        <v>126</v>
      </c>
      <c r="B13" s="344"/>
      <c r="C13" s="344"/>
      <c r="D13" s="344"/>
      <c r="E13" s="344"/>
      <c r="F13" s="345"/>
      <c r="G13" s="380"/>
      <c r="H13" s="381"/>
      <c r="I13" s="298"/>
      <c r="J13" s="386"/>
      <c r="K13" s="298"/>
      <c r="L13" s="299"/>
      <c r="M13" s="177" t="str">
        <f t="shared" si="0"/>
        <v/>
      </c>
      <c r="N13" s="178"/>
      <c r="O13" s="181"/>
      <c r="P13" s="182"/>
      <c r="Q13" s="311"/>
      <c r="R13" s="182"/>
      <c r="S13" s="311"/>
      <c r="T13" s="182"/>
      <c r="U13" s="311"/>
      <c r="V13" s="182"/>
      <c r="W13" s="311"/>
      <c r="X13" s="182"/>
      <c r="Y13" s="311"/>
      <c r="Z13" s="375"/>
      <c r="AA13" s="177" t="str">
        <f t="shared" si="1"/>
        <v/>
      </c>
      <c r="AB13" s="178"/>
      <c r="AC13" s="223" t="str">
        <f t="shared" si="2"/>
        <v/>
      </c>
      <c r="AD13" s="197"/>
    </row>
    <row r="14" spans="1:52" ht="27" customHeight="1" x14ac:dyDescent="0.2">
      <c r="A14" s="343" t="s">
        <v>126</v>
      </c>
      <c r="B14" s="344"/>
      <c r="C14" s="344"/>
      <c r="D14" s="344"/>
      <c r="E14" s="344"/>
      <c r="F14" s="345"/>
      <c r="G14" s="380"/>
      <c r="H14" s="381"/>
      <c r="I14" s="298"/>
      <c r="J14" s="386"/>
      <c r="K14" s="298"/>
      <c r="L14" s="299"/>
      <c r="M14" s="177" t="str">
        <f t="shared" si="0"/>
        <v/>
      </c>
      <c r="N14" s="178"/>
      <c r="O14" s="181"/>
      <c r="P14" s="182"/>
      <c r="Q14" s="311"/>
      <c r="R14" s="182"/>
      <c r="S14" s="311"/>
      <c r="T14" s="182"/>
      <c r="U14" s="311"/>
      <c r="V14" s="182"/>
      <c r="W14" s="311"/>
      <c r="X14" s="182"/>
      <c r="Y14" s="311"/>
      <c r="Z14" s="375"/>
      <c r="AA14" s="177" t="str">
        <f t="shared" si="1"/>
        <v/>
      </c>
      <c r="AB14" s="178"/>
      <c r="AC14" s="223" t="str">
        <f t="shared" si="2"/>
        <v/>
      </c>
      <c r="AD14" s="197"/>
    </row>
    <row r="15" spans="1:52" ht="27" customHeight="1" x14ac:dyDescent="0.2">
      <c r="A15" s="343" t="s">
        <v>126</v>
      </c>
      <c r="B15" s="344"/>
      <c r="C15" s="344"/>
      <c r="D15" s="344"/>
      <c r="E15" s="344"/>
      <c r="F15" s="345"/>
      <c r="G15" s="380"/>
      <c r="H15" s="381"/>
      <c r="I15" s="298"/>
      <c r="J15" s="386"/>
      <c r="K15" s="298"/>
      <c r="L15" s="299"/>
      <c r="M15" s="177" t="str">
        <f t="shared" si="0"/>
        <v/>
      </c>
      <c r="N15" s="178"/>
      <c r="O15" s="181"/>
      <c r="P15" s="182"/>
      <c r="Q15" s="311"/>
      <c r="R15" s="182"/>
      <c r="S15" s="311"/>
      <c r="T15" s="182"/>
      <c r="U15" s="311"/>
      <c r="V15" s="182"/>
      <c r="W15" s="311"/>
      <c r="X15" s="182"/>
      <c r="Y15" s="311"/>
      <c r="Z15" s="375"/>
      <c r="AA15" s="177" t="str">
        <f t="shared" si="1"/>
        <v/>
      </c>
      <c r="AB15" s="178"/>
      <c r="AC15" s="223" t="str">
        <f t="shared" si="2"/>
        <v/>
      </c>
      <c r="AD15" s="197"/>
    </row>
    <row r="16" spans="1:52" ht="27" customHeight="1" x14ac:dyDescent="0.2">
      <c r="A16" s="343" t="s">
        <v>126</v>
      </c>
      <c r="B16" s="344"/>
      <c r="C16" s="344"/>
      <c r="D16" s="344"/>
      <c r="E16" s="344"/>
      <c r="F16" s="345"/>
      <c r="G16" s="380"/>
      <c r="H16" s="381"/>
      <c r="I16" s="298"/>
      <c r="J16" s="386"/>
      <c r="K16" s="298"/>
      <c r="L16" s="299"/>
      <c r="M16" s="177" t="str">
        <f t="shared" si="0"/>
        <v/>
      </c>
      <c r="N16" s="178"/>
      <c r="O16" s="181"/>
      <c r="P16" s="182"/>
      <c r="Q16" s="311"/>
      <c r="R16" s="182"/>
      <c r="S16" s="311"/>
      <c r="T16" s="182"/>
      <c r="U16" s="311"/>
      <c r="V16" s="182"/>
      <c r="W16" s="311"/>
      <c r="X16" s="182"/>
      <c r="Y16" s="311"/>
      <c r="Z16" s="375"/>
      <c r="AA16" s="177" t="str">
        <f t="shared" si="1"/>
        <v/>
      </c>
      <c r="AB16" s="178"/>
      <c r="AC16" s="223" t="str">
        <f t="shared" si="2"/>
        <v/>
      </c>
      <c r="AD16" s="197"/>
    </row>
    <row r="17" spans="1:33" ht="27" customHeight="1" x14ac:dyDescent="0.2">
      <c r="A17" s="343" t="s">
        <v>126</v>
      </c>
      <c r="B17" s="344"/>
      <c r="C17" s="344"/>
      <c r="D17" s="344"/>
      <c r="E17" s="344"/>
      <c r="F17" s="345"/>
      <c r="G17" s="380"/>
      <c r="H17" s="381"/>
      <c r="I17" s="298"/>
      <c r="J17" s="386"/>
      <c r="K17" s="298"/>
      <c r="L17" s="299"/>
      <c r="M17" s="177" t="str">
        <f t="shared" si="0"/>
        <v/>
      </c>
      <c r="N17" s="178"/>
      <c r="O17" s="181"/>
      <c r="P17" s="182"/>
      <c r="Q17" s="311"/>
      <c r="R17" s="182"/>
      <c r="S17" s="311"/>
      <c r="T17" s="182"/>
      <c r="U17" s="311"/>
      <c r="V17" s="182"/>
      <c r="W17" s="311"/>
      <c r="X17" s="182"/>
      <c r="Y17" s="311"/>
      <c r="Z17" s="375"/>
      <c r="AA17" s="177" t="str">
        <f t="shared" si="1"/>
        <v/>
      </c>
      <c r="AB17" s="178"/>
      <c r="AC17" s="223" t="str">
        <f t="shared" si="2"/>
        <v/>
      </c>
      <c r="AD17" s="197"/>
    </row>
    <row r="18" spans="1:33" ht="27" customHeight="1" x14ac:dyDescent="0.2">
      <c r="A18" s="343" t="s">
        <v>126</v>
      </c>
      <c r="B18" s="344"/>
      <c r="C18" s="344"/>
      <c r="D18" s="344"/>
      <c r="E18" s="344"/>
      <c r="F18" s="345"/>
      <c r="G18" s="380"/>
      <c r="H18" s="381"/>
      <c r="I18" s="298"/>
      <c r="J18" s="386"/>
      <c r="K18" s="298"/>
      <c r="L18" s="299"/>
      <c r="M18" s="177" t="str">
        <f t="shared" si="0"/>
        <v/>
      </c>
      <c r="N18" s="178"/>
      <c r="O18" s="181"/>
      <c r="P18" s="182"/>
      <c r="Q18" s="311"/>
      <c r="R18" s="182"/>
      <c r="S18" s="311"/>
      <c r="T18" s="182"/>
      <c r="U18" s="311"/>
      <c r="V18" s="182"/>
      <c r="W18" s="311"/>
      <c r="X18" s="182"/>
      <c r="Y18" s="311"/>
      <c r="Z18" s="375"/>
      <c r="AA18" s="177" t="str">
        <f t="shared" si="1"/>
        <v/>
      </c>
      <c r="AB18" s="178"/>
      <c r="AC18" s="223" t="str">
        <f t="shared" si="2"/>
        <v/>
      </c>
      <c r="AD18" s="197"/>
    </row>
    <row r="19" spans="1:33" s="4" customFormat="1" ht="22.5" customHeight="1" x14ac:dyDescent="0.2">
      <c r="A19" s="388" t="s">
        <v>135</v>
      </c>
      <c r="B19" s="389"/>
      <c r="C19" s="389"/>
      <c r="D19" s="389"/>
      <c r="E19" s="389"/>
      <c r="F19" s="390"/>
      <c r="G19" s="372"/>
      <c r="H19" s="373"/>
      <c r="I19" s="373"/>
      <c r="J19" s="373"/>
      <c r="K19" s="373"/>
      <c r="L19" s="374"/>
      <c r="M19" s="177">
        <f>SUM(M11:N18)</f>
        <v>0</v>
      </c>
      <c r="N19" s="178"/>
      <c r="O19" s="179">
        <f>SUM(O11:P18)</f>
        <v>0</v>
      </c>
      <c r="P19" s="211"/>
      <c r="Q19" s="238">
        <f>SUM(Q11:R18)</f>
        <v>0</v>
      </c>
      <c r="R19" s="211"/>
      <c r="S19" s="238">
        <f>SUM(S11:T18)</f>
        <v>0</v>
      </c>
      <c r="T19" s="211"/>
      <c r="U19" s="238">
        <f>SUM(U11:V18)</f>
        <v>0</v>
      </c>
      <c r="V19" s="211"/>
      <c r="W19" s="238">
        <f>SUM(W11:X18)</f>
        <v>0</v>
      </c>
      <c r="X19" s="211"/>
      <c r="Y19" s="238">
        <f>SUM(Y11:Z18)</f>
        <v>0</v>
      </c>
      <c r="Z19" s="211"/>
      <c r="AA19" s="384">
        <f t="shared" si="1"/>
        <v>0</v>
      </c>
      <c r="AB19" s="385"/>
      <c r="AC19" s="370">
        <f>IF(M19="","",M19-AA19)</f>
        <v>0</v>
      </c>
      <c r="AD19" s="371"/>
    </row>
    <row r="20" spans="1:33" s="3" customFormat="1" ht="12.75" customHeight="1" x14ac:dyDescent="0.2">
      <c r="A20" s="187" t="s">
        <v>88</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9"/>
    </row>
    <row r="21" spans="1:33" ht="23.25" customHeight="1" x14ac:dyDescent="0.2">
      <c r="A21" s="266" t="s">
        <v>136</v>
      </c>
      <c r="B21" s="266"/>
      <c r="C21" s="266"/>
      <c r="D21" s="266"/>
      <c r="E21" s="266"/>
      <c r="F21" s="266"/>
      <c r="G21" s="391"/>
      <c r="H21" s="391"/>
      <c r="I21" s="387"/>
      <c r="J21" s="387"/>
      <c r="K21" s="387"/>
      <c r="L21" s="392"/>
      <c r="M21" s="283" t="str">
        <f>IF(G21="","",G21*I21*K21)</f>
        <v/>
      </c>
      <c r="N21" s="284"/>
      <c r="O21" s="213" t="s">
        <v>84</v>
      </c>
      <c r="P21" s="214"/>
      <c r="Q21" s="383" t="s">
        <v>92</v>
      </c>
      <c r="R21" s="383"/>
      <c r="S21" s="383" t="s">
        <v>92</v>
      </c>
      <c r="T21" s="383"/>
      <c r="U21" s="383" t="s">
        <v>92</v>
      </c>
      <c r="V21" s="383"/>
      <c r="W21" s="383" t="s">
        <v>92</v>
      </c>
      <c r="X21" s="383"/>
      <c r="Y21" s="383" t="s">
        <v>92</v>
      </c>
      <c r="Z21" s="383"/>
      <c r="AA21" s="283" t="str">
        <f>IF(M21="","",SUM(O21:Z21))</f>
        <v/>
      </c>
      <c r="AB21" s="284"/>
      <c r="AC21" s="223" t="str">
        <f t="shared" si="2"/>
        <v/>
      </c>
      <c r="AD21" s="197"/>
    </row>
    <row r="22" spans="1:33" ht="15" customHeight="1" x14ac:dyDescent="0.2">
      <c r="A22" s="224" t="s">
        <v>93</v>
      </c>
      <c r="B22" s="225"/>
      <c r="C22" s="225"/>
      <c r="D22" s="225"/>
      <c r="E22" s="225"/>
      <c r="F22" s="225"/>
      <c r="G22" s="225"/>
      <c r="H22" s="225"/>
      <c r="I22" s="225"/>
      <c r="J22" s="225"/>
      <c r="K22" s="225"/>
      <c r="L22" s="225"/>
      <c r="M22" s="242" t="str">
        <f>IF(M21="","",IF(O21&lt;=(0.1*O19),"No","Yes; please revise."))</f>
        <v/>
      </c>
      <c r="N22" s="242"/>
      <c r="O22" s="242"/>
      <c r="P22" s="242"/>
      <c r="Q22" s="242"/>
      <c r="R22" s="242"/>
      <c r="S22" s="242"/>
      <c r="T22" s="242"/>
      <c r="U22" s="242"/>
      <c r="V22" s="242"/>
      <c r="W22" s="242"/>
      <c r="X22" s="242"/>
      <c r="Y22" s="242"/>
      <c r="Z22" s="242"/>
      <c r="AA22" s="242"/>
      <c r="AB22" s="242"/>
      <c r="AC22" s="242"/>
      <c r="AD22" s="243"/>
    </row>
    <row r="23" spans="1:33" s="3" customFormat="1" ht="12.75" customHeight="1" x14ac:dyDescent="0.2">
      <c r="A23" s="187" t="s">
        <v>55</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9"/>
    </row>
    <row r="24" spans="1:33" ht="30" customHeight="1" thickBot="1" x14ac:dyDescent="0.25">
      <c r="A24" s="235" t="s">
        <v>137</v>
      </c>
      <c r="B24" s="235"/>
      <c r="C24" s="235"/>
      <c r="D24" s="235"/>
      <c r="E24" s="235"/>
      <c r="F24" s="235"/>
      <c r="G24" s="372"/>
      <c r="H24" s="373"/>
      <c r="I24" s="373"/>
      <c r="J24" s="373"/>
      <c r="K24" s="373"/>
      <c r="L24" s="374"/>
      <c r="M24" s="236">
        <f>SUM(M19:N23)</f>
        <v>0</v>
      </c>
      <c r="N24" s="237"/>
      <c r="O24" s="211">
        <f>SUM(O19:P23)</f>
        <v>0</v>
      </c>
      <c r="P24" s="212"/>
      <c r="Q24" s="212">
        <f>SUM(Q19:R23)</f>
        <v>0</v>
      </c>
      <c r="R24" s="212"/>
      <c r="S24" s="212">
        <f>SUM(S19:T23)</f>
        <v>0</v>
      </c>
      <c r="T24" s="212"/>
      <c r="U24" s="212">
        <f>SUM(U19:V23)</f>
        <v>0</v>
      </c>
      <c r="V24" s="212"/>
      <c r="W24" s="212">
        <f>SUM(W19:X23)</f>
        <v>0</v>
      </c>
      <c r="X24" s="212"/>
      <c r="Y24" s="212">
        <f>SUM(Y19:Z23)</f>
        <v>0</v>
      </c>
      <c r="Z24" s="212"/>
      <c r="AA24" s="236">
        <f>SUM(AA19:AB23)</f>
        <v>0</v>
      </c>
      <c r="AB24" s="237"/>
      <c r="AC24" s="393">
        <f>IF(M24="","",(M24-AA24))</f>
        <v>0</v>
      </c>
      <c r="AD24" s="394"/>
    </row>
    <row r="26" spans="1:33" s="3" customFormat="1" ht="11.25" customHeight="1" x14ac:dyDescent="0.2">
      <c r="A26" s="364" t="s">
        <v>62</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15"/>
      <c r="AF26" s="15"/>
      <c r="AG26" s="15"/>
    </row>
    <row r="27" spans="1:33" s="3" customFormat="1" ht="15.75" customHeight="1" x14ac:dyDescent="0.2">
      <c r="A27" s="172" t="s">
        <v>239</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5"/>
      <c r="AF27" s="15"/>
      <c r="AG27" s="15"/>
    </row>
    <row r="28" spans="1:33" s="3" customFormat="1" ht="36.75" customHeight="1" x14ac:dyDescent="0.2">
      <c r="A28" s="172" t="s">
        <v>238</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5"/>
      <c r="AF28" s="15"/>
      <c r="AG28" s="15"/>
    </row>
  </sheetData>
  <sheetProtection algorithmName="SHA-512" hashValue="Gwyozxcm4r+Q96Zt5/1jJ+28Xj5xsrKb5d/AiTGdd6Tz4J267HG5DZPbRtD0QvsCpXxn+7weNxygTQqDXouzKQ==" saltValue="OfkQHgU3pvoxVfRedr6RwQ==" spinCount="100000" sheet="1" selectLockedCells="1"/>
  <mergeCells count="174">
    <mergeCell ref="M9:N9"/>
    <mergeCell ref="K14:L14"/>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W16:X16"/>
    <mergeCell ref="O21:P21"/>
    <mergeCell ref="G12:H12"/>
    <mergeCell ref="Y15:Z15"/>
    <mergeCell ref="AA16:AB16"/>
    <mergeCell ref="O17:P17"/>
    <mergeCell ref="M17:N17"/>
    <mergeCell ref="G16:H16"/>
    <mergeCell ref="K12:L12"/>
    <mergeCell ref="O15:P15"/>
    <mergeCell ref="O13:P13"/>
    <mergeCell ref="I17:J17"/>
    <mergeCell ref="AA13:AB13"/>
    <mergeCell ref="Y13:Z13"/>
    <mergeCell ref="G17:H17"/>
    <mergeCell ref="I16:J16"/>
    <mergeCell ref="K16:L16"/>
    <mergeCell ref="W14:X14"/>
    <mergeCell ref="I12:J12"/>
    <mergeCell ref="AA14:AB14"/>
    <mergeCell ref="G13:H13"/>
    <mergeCell ref="A18:F18"/>
    <mergeCell ref="I18:J18"/>
    <mergeCell ref="A14:F14"/>
    <mergeCell ref="G15:H15"/>
    <mergeCell ref="I15:J15"/>
    <mergeCell ref="M24:N24"/>
    <mergeCell ref="G24:L24"/>
    <mergeCell ref="A24:F24"/>
    <mergeCell ref="I21:J21"/>
    <mergeCell ref="K15:L15"/>
    <mergeCell ref="A19:F19"/>
    <mergeCell ref="G18:H18"/>
    <mergeCell ref="A17:F17"/>
    <mergeCell ref="A16:F16"/>
    <mergeCell ref="G14:H14"/>
    <mergeCell ref="I14:J14"/>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Q8:T8"/>
    <mergeCell ref="W9:X9"/>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G5:AD5"/>
    <mergeCell ref="G4:AD4"/>
    <mergeCell ref="A27:AD27"/>
    <mergeCell ref="A28:AD28"/>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 ref="S24:T24"/>
  </mergeCells>
  <phoneticPr fontId="0" type="noConversion"/>
  <conditionalFormatting sqref="M22:AD22">
    <cfRule type="containsText" dxfId="7" priority="1" operator="containsText" text="Yes; please revise.">
      <formula>NOT(ISERROR(SEARCH("Yes; please revise.",M22)))</formula>
    </cfRule>
  </conditionalFormatting>
  <printOptions horizontalCentered="1"/>
  <pageMargins left="0.25" right="0.25" top="0.25" bottom="0.5" header="0.25" footer="0.25"/>
  <pageSetup scale="85" orientation="landscape" r:id="rId1"/>
  <headerFooter>
    <oddFooter>&amp;LAppendix B (Required Forms) Exhibit 9 - Proposed Budget &amp;RPage &amp;P</oddFooter>
  </headerFooter>
  <ignoredErrors>
    <ignoredError sqref="G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2"/>
  <dimension ref="A1:BH24"/>
  <sheetViews>
    <sheetView zoomScaleNormal="100" workbookViewId="0">
      <selection activeCell="A11" sqref="A11:F11"/>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5703125" customWidth="1"/>
    <col min="8" max="8" width="5.85546875" customWidth="1"/>
    <col min="9" max="9" width="5.42578125" customWidth="1"/>
    <col min="10" max="11" width="4.28515625" customWidth="1"/>
    <col min="12" max="13" width="5.85546875" customWidth="1"/>
    <col min="14" max="25" width="5" customWidth="1"/>
    <col min="26" max="27" width="5.85546875" customWidth="1"/>
    <col min="28" max="28" width="5" customWidth="1"/>
    <col min="29" max="29" width="7.28515625" customWidth="1"/>
    <col min="30" max="52" width="3.7109375" customWidth="1"/>
    <col min="53" max="53" width="3.7109375" style="9" customWidth="1"/>
    <col min="54" max="81" width="3.7109375" customWidth="1"/>
  </cols>
  <sheetData>
    <row r="1" spans="1:60" ht="20.100000000000001" customHeight="1" x14ac:dyDescent="0.2">
      <c r="A1" s="2" t="str">
        <f>T('Cover Page'!A3)</f>
        <v>Program Services:</v>
      </c>
      <c r="F1" s="6"/>
      <c r="G1" s="115" t="str">
        <f>T('Cover Page'!G3)</f>
        <v>Supportive Services Program (Older Americans Act Title III B)</v>
      </c>
      <c r="H1" s="115"/>
      <c r="I1" s="115"/>
      <c r="J1" s="115"/>
      <c r="K1" s="115"/>
      <c r="L1" s="115"/>
      <c r="M1" s="115"/>
      <c r="N1" s="115"/>
      <c r="O1" s="115"/>
      <c r="P1" s="115"/>
      <c r="Q1" s="115"/>
      <c r="R1" s="115"/>
      <c r="S1" s="115"/>
      <c r="T1" s="115"/>
      <c r="U1" s="115"/>
      <c r="V1" s="115"/>
      <c r="W1" s="115"/>
      <c r="X1" s="115"/>
      <c r="Y1" s="115"/>
      <c r="Z1" s="115"/>
      <c r="AA1" s="115"/>
      <c r="AB1" s="115"/>
      <c r="AC1" s="115"/>
      <c r="AM1" s="64"/>
      <c r="AN1" s="64"/>
      <c r="AO1" s="64"/>
      <c r="AP1" s="64"/>
      <c r="AQ1" s="64"/>
      <c r="AR1" s="64"/>
      <c r="AS1" s="64"/>
      <c r="AT1" s="64"/>
      <c r="AU1" s="64"/>
      <c r="AV1" s="64"/>
      <c r="AW1" s="64"/>
      <c r="AX1" s="64"/>
      <c r="AY1" s="64"/>
      <c r="AZ1" s="64"/>
      <c r="BA1" s="25" t="s">
        <v>138</v>
      </c>
      <c r="BB1" s="64"/>
      <c r="BC1" s="64"/>
      <c r="BD1" s="64"/>
      <c r="BE1" s="64"/>
      <c r="BF1" s="64"/>
      <c r="BG1" s="64"/>
      <c r="BH1" s="64"/>
    </row>
    <row r="2" spans="1:60" ht="20.100000000000001" customHeight="1" x14ac:dyDescent="0.2">
      <c r="A2" s="2" t="str">
        <f>T('Cover Page'!A4)</f>
        <v>Fiscal Year:</v>
      </c>
      <c r="F2" s="6"/>
      <c r="G2" s="116" t="str">
        <f>T('Cover Page'!G4:AK4)</f>
        <v>2023-24</v>
      </c>
      <c r="H2" s="116"/>
      <c r="I2" s="116"/>
      <c r="J2" s="116"/>
      <c r="K2" s="116"/>
      <c r="L2" s="116"/>
      <c r="M2" s="116"/>
      <c r="N2" s="116"/>
      <c r="O2" s="116"/>
      <c r="P2" s="116"/>
      <c r="Q2" s="116"/>
      <c r="R2" s="116"/>
      <c r="S2" s="116"/>
      <c r="T2" s="116"/>
      <c r="U2" s="116"/>
      <c r="V2" s="116"/>
      <c r="W2" s="116"/>
      <c r="X2" s="116"/>
      <c r="Y2" s="116"/>
      <c r="Z2" s="116"/>
      <c r="AA2" s="116"/>
      <c r="AB2" s="116"/>
      <c r="AC2" s="116"/>
      <c r="AM2" s="64"/>
      <c r="AN2" s="64"/>
      <c r="AO2" s="64"/>
      <c r="AP2" s="64"/>
      <c r="AQ2" s="64"/>
      <c r="AR2" s="64"/>
      <c r="AS2" s="64"/>
      <c r="AT2" s="64"/>
      <c r="AU2" s="64"/>
      <c r="AV2" s="64"/>
      <c r="AW2" s="64"/>
      <c r="AX2" s="64"/>
      <c r="AY2" s="64"/>
      <c r="AZ2" s="64"/>
      <c r="BA2" s="25" t="s">
        <v>139</v>
      </c>
      <c r="BB2" s="64"/>
      <c r="BC2" s="64"/>
      <c r="BD2" s="64"/>
      <c r="BE2" s="64"/>
      <c r="BF2" s="64"/>
      <c r="BG2" s="64"/>
      <c r="BH2" s="64"/>
    </row>
    <row r="3" spans="1:60" s="7" customFormat="1" ht="20.100000000000001" customHeight="1" x14ac:dyDescent="0.2">
      <c r="A3" s="11" t="str">
        <f>T('Cover Page'!A5)</f>
        <v>Supervisorial District:</v>
      </c>
      <c r="B3" s="11"/>
      <c r="C3" s="11"/>
      <c r="D3" s="11"/>
      <c r="E3" s="12"/>
      <c r="F3" s="12"/>
      <c r="G3" s="121" t="str">
        <f>T('Cover Page'!G5:AK5)</f>
        <v>[Select District]</v>
      </c>
      <c r="H3" s="121"/>
      <c r="I3" s="121"/>
      <c r="J3" s="121"/>
      <c r="K3" s="121"/>
      <c r="L3" s="121"/>
      <c r="M3" s="121"/>
      <c r="N3" s="121"/>
      <c r="O3" s="121"/>
      <c r="P3" s="121"/>
      <c r="Q3" s="121"/>
      <c r="R3" s="121"/>
      <c r="S3" s="121"/>
      <c r="T3" s="121"/>
      <c r="U3" s="121"/>
      <c r="V3" s="121"/>
      <c r="W3" s="121"/>
      <c r="X3" s="121"/>
      <c r="Y3" s="121"/>
      <c r="Z3" s="121"/>
      <c r="AA3" s="121"/>
      <c r="AB3" s="121"/>
      <c r="AC3" s="121"/>
      <c r="AD3" s="10"/>
      <c r="AE3" s="10"/>
      <c r="AF3" s="10"/>
      <c r="AG3" s="10"/>
      <c r="AH3" s="10"/>
      <c r="AI3" s="10"/>
      <c r="AJ3" s="10"/>
      <c r="AK3" s="10"/>
      <c r="AL3" s="10"/>
      <c r="AM3" s="24"/>
      <c r="AN3" s="24"/>
      <c r="AO3" s="24"/>
      <c r="AP3" s="24"/>
      <c r="AQ3" s="24"/>
      <c r="AR3" s="24"/>
      <c r="AS3" s="24"/>
      <c r="AT3" s="24"/>
      <c r="AU3" s="24"/>
      <c r="AV3" s="24"/>
      <c r="AW3" s="24"/>
      <c r="AX3" s="24"/>
      <c r="AY3" s="24"/>
      <c r="AZ3" s="24"/>
      <c r="BA3" s="25" t="s">
        <v>140</v>
      </c>
      <c r="BB3" s="65"/>
      <c r="BC3" s="65"/>
      <c r="BD3" s="65"/>
      <c r="BE3" s="65"/>
      <c r="BF3" s="65"/>
      <c r="BG3" s="65"/>
      <c r="BH3" s="65"/>
    </row>
    <row r="4" spans="1:60" s="12" customFormat="1" ht="23.25" customHeight="1" x14ac:dyDescent="0.2">
      <c r="A4" s="11" t="str">
        <f>T('Cover Page'!A6)</f>
        <v>RFP Number:</v>
      </c>
      <c r="B4" s="11"/>
      <c r="C4" s="11"/>
      <c r="D4" s="11"/>
      <c r="F4" s="8"/>
      <c r="G4" s="121" t="str">
        <f>T('Cover Page'!G6:AK6)</f>
        <v>AAA-SSP-2324</v>
      </c>
      <c r="H4" s="121"/>
      <c r="I4" s="121"/>
      <c r="J4" s="121"/>
      <c r="K4" s="121"/>
      <c r="L4" s="121"/>
      <c r="M4" s="121"/>
      <c r="N4" s="121"/>
      <c r="O4" s="121"/>
      <c r="P4" s="121"/>
      <c r="Q4" s="121"/>
      <c r="R4" s="121"/>
      <c r="S4" s="121"/>
      <c r="T4" s="121"/>
      <c r="U4" s="121"/>
      <c r="V4" s="121"/>
      <c r="W4" s="121"/>
      <c r="X4" s="121"/>
      <c r="Y4" s="121"/>
      <c r="Z4" s="121"/>
      <c r="AA4" s="121"/>
      <c r="AB4" s="121"/>
      <c r="AC4" s="121"/>
      <c r="AD4" s="8"/>
      <c r="AE4" s="8"/>
      <c r="AF4" s="8"/>
      <c r="AG4" s="8"/>
      <c r="AM4" s="27"/>
      <c r="AN4" s="27"/>
      <c r="AO4" s="27"/>
      <c r="AP4" s="27"/>
      <c r="AQ4" s="27"/>
      <c r="AR4" s="27"/>
      <c r="AS4" s="27"/>
      <c r="AT4" s="27"/>
      <c r="AU4" s="27"/>
      <c r="AV4" s="26"/>
      <c r="AW4" s="27"/>
      <c r="AX4" s="66" t="s">
        <v>25</v>
      </c>
      <c r="AY4" s="27"/>
      <c r="AZ4" s="27"/>
      <c r="BA4" s="66"/>
      <c r="BB4" s="27"/>
      <c r="BC4" s="27"/>
      <c r="BD4" s="27"/>
      <c r="BE4" s="27"/>
      <c r="BF4" s="27"/>
      <c r="BG4" s="27"/>
      <c r="BH4" s="27"/>
    </row>
    <row r="5" spans="1:60" ht="20.100000000000001" customHeight="1" x14ac:dyDescent="0.2">
      <c r="A5" s="2" t="str">
        <f>T('Cover Page'!A8:F8)</f>
        <v>Proposer's Legal Name:</v>
      </c>
      <c r="B5" s="1"/>
      <c r="C5" s="1"/>
      <c r="D5" s="1"/>
      <c r="E5" s="1"/>
      <c r="F5" s="5"/>
      <c r="G5" s="121" t="str">
        <f>T('Cover Page'!G8:AK8)</f>
        <v>[Enter Legal Name]</v>
      </c>
      <c r="H5" s="121"/>
      <c r="I5" s="121"/>
      <c r="J5" s="121"/>
      <c r="K5" s="121"/>
      <c r="L5" s="121"/>
      <c r="M5" s="121"/>
      <c r="N5" s="121"/>
      <c r="O5" s="121"/>
      <c r="P5" s="121"/>
      <c r="Q5" s="121"/>
      <c r="R5" s="121"/>
      <c r="S5" s="121"/>
      <c r="T5" s="121"/>
      <c r="U5" s="121"/>
      <c r="V5" s="121"/>
      <c r="W5" s="121"/>
      <c r="X5" s="121"/>
      <c r="Y5" s="121"/>
      <c r="Z5" s="121"/>
      <c r="AA5" s="121"/>
      <c r="AB5" s="121"/>
      <c r="AC5" s="121"/>
      <c r="AM5" s="64"/>
      <c r="AN5" s="64"/>
      <c r="AO5" s="64"/>
      <c r="AP5" s="64"/>
      <c r="AQ5" s="64"/>
      <c r="AR5" s="64"/>
      <c r="AS5" s="64"/>
      <c r="AT5" s="64"/>
      <c r="AU5" s="64"/>
      <c r="AV5" s="64"/>
      <c r="AW5" s="64"/>
      <c r="AX5" s="64"/>
      <c r="AY5" s="64"/>
      <c r="AZ5" s="64"/>
      <c r="BA5" s="25"/>
      <c r="BB5" s="64"/>
      <c r="BC5" s="64"/>
      <c r="BD5" s="64"/>
      <c r="BE5" s="64"/>
      <c r="BF5" s="64"/>
      <c r="BG5" s="64"/>
      <c r="BH5" s="64"/>
    </row>
    <row r="6" spans="1:60" s="7" customFormat="1" ht="25.5" customHeight="1" thickBot="1" x14ac:dyDescent="0.25">
      <c r="A6" s="124" t="s">
        <v>141</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0"/>
      <c r="AE6" s="10"/>
      <c r="AF6" s="10"/>
      <c r="AG6" s="10"/>
      <c r="AH6" s="10"/>
      <c r="AI6" s="10"/>
      <c r="AJ6" s="10"/>
      <c r="AK6" s="10"/>
      <c r="AL6" s="10"/>
      <c r="AM6" s="24"/>
      <c r="AN6" s="24"/>
      <c r="AO6" s="24"/>
      <c r="AP6" s="24"/>
      <c r="AQ6" s="24"/>
      <c r="AR6" s="24"/>
      <c r="AS6" s="24"/>
      <c r="AT6" s="24"/>
      <c r="AU6" s="24"/>
      <c r="AV6" s="24"/>
      <c r="AW6" s="24"/>
      <c r="AX6" s="24"/>
      <c r="AY6" s="24"/>
      <c r="AZ6" s="24"/>
      <c r="BA6" s="25"/>
      <c r="BB6" s="65"/>
      <c r="BC6" s="65"/>
      <c r="BD6" s="65"/>
      <c r="BE6" s="65"/>
      <c r="BF6" s="65"/>
      <c r="BG6" s="65"/>
      <c r="BH6" s="65"/>
    </row>
    <row r="7" spans="1:60" s="4" customFormat="1" ht="21" customHeight="1" x14ac:dyDescent="0.15">
      <c r="A7" s="288" t="s">
        <v>142</v>
      </c>
      <c r="B7" s="376"/>
      <c r="C7" s="376"/>
      <c r="D7" s="376"/>
      <c r="E7" s="376"/>
      <c r="F7" s="260"/>
      <c r="G7" s="407" t="s">
        <v>143</v>
      </c>
      <c r="H7" s="174" t="s">
        <v>144</v>
      </c>
      <c r="I7" s="174"/>
      <c r="J7" s="174" t="s">
        <v>145</v>
      </c>
      <c r="K7" s="395"/>
      <c r="L7" s="255" t="s">
        <v>67</v>
      </c>
      <c r="M7" s="256"/>
      <c r="N7" s="259" t="s">
        <v>229</v>
      </c>
      <c r="O7" s="260"/>
      <c r="P7" s="361" t="s">
        <v>240</v>
      </c>
      <c r="Q7" s="362"/>
      <c r="R7" s="362"/>
      <c r="S7" s="362"/>
      <c r="T7" s="362"/>
      <c r="U7" s="362"/>
      <c r="V7" s="362"/>
      <c r="W7" s="362"/>
      <c r="X7" s="362"/>
      <c r="Y7" s="363"/>
      <c r="Z7" s="255" t="s">
        <v>116</v>
      </c>
      <c r="AA7" s="256"/>
      <c r="AB7" s="259" t="s">
        <v>69</v>
      </c>
      <c r="AC7" s="260"/>
      <c r="AM7" s="67"/>
      <c r="AN7" s="67"/>
      <c r="AO7" s="68" t="s">
        <v>138</v>
      </c>
      <c r="AP7" s="68"/>
      <c r="AQ7" s="68"/>
      <c r="AR7" s="68"/>
      <c r="AS7" s="68"/>
      <c r="AT7" s="68"/>
      <c r="AU7" s="68"/>
      <c r="AV7" s="68"/>
      <c r="AW7" s="68"/>
      <c r="AX7" s="68"/>
      <c r="AY7" s="67"/>
      <c r="AZ7" s="67"/>
      <c r="BA7" s="68"/>
      <c r="BB7" s="67"/>
      <c r="BC7" s="67"/>
      <c r="BD7" s="67"/>
      <c r="BE7" s="67"/>
      <c r="BF7" s="67"/>
      <c r="BG7" s="67"/>
      <c r="BH7" s="67"/>
    </row>
    <row r="8" spans="1:60" s="4" customFormat="1" ht="38.25" customHeight="1" x14ac:dyDescent="0.15">
      <c r="A8" s="290"/>
      <c r="B8" s="377"/>
      <c r="C8" s="377"/>
      <c r="D8" s="377"/>
      <c r="E8" s="377"/>
      <c r="F8" s="264"/>
      <c r="G8" s="408"/>
      <c r="H8" s="174"/>
      <c r="I8" s="174"/>
      <c r="J8" s="395"/>
      <c r="K8" s="395"/>
      <c r="L8" s="257"/>
      <c r="M8" s="258"/>
      <c r="N8" s="194"/>
      <c r="O8" s="192"/>
      <c r="P8" s="174" t="s">
        <v>70</v>
      </c>
      <c r="Q8" s="174"/>
      <c r="R8" s="174"/>
      <c r="S8" s="174"/>
      <c r="T8" s="174" t="s">
        <v>71</v>
      </c>
      <c r="U8" s="174"/>
      <c r="V8" s="174"/>
      <c r="W8" s="174"/>
      <c r="X8" s="186" t="s">
        <v>133</v>
      </c>
      <c r="Y8" s="193"/>
      <c r="Z8" s="257"/>
      <c r="AA8" s="258"/>
      <c r="AB8" s="257"/>
      <c r="AC8" s="264"/>
      <c r="AM8" s="67"/>
      <c r="AN8" s="67"/>
      <c r="AO8" s="68" t="s">
        <v>146</v>
      </c>
      <c r="AP8" s="68"/>
      <c r="AQ8" s="68"/>
      <c r="AR8" s="68"/>
      <c r="AS8" s="68"/>
      <c r="AT8" s="68"/>
      <c r="AU8" s="68"/>
      <c r="AV8" s="68"/>
      <c r="AW8" s="68"/>
      <c r="AX8" s="68"/>
      <c r="AY8" s="67"/>
      <c r="AZ8" s="67"/>
      <c r="BA8" s="68"/>
      <c r="BB8" s="67"/>
      <c r="BC8" s="67"/>
      <c r="BD8" s="67"/>
      <c r="BE8" s="67"/>
      <c r="BF8" s="67"/>
      <c r="BG8" s="67"/>
      <c r="BH8" s="67"/>
    </row>
    <row r="9" spans="1:60" s="4" customFormat="1" ht="37.5" customHeight="1" x14ac:dyDescent="0.15">
      <c r="A9" s="378"/>
      <c r="B9" s="379"/>
      <c r="C9" s="379"/>
      <c r="D9" s="379"/>
      <c r="E9" s="379"/>
      <c r="F9" s="192"/>
      <c r="G9" s="409"/>
      <c r="H9" s="174"/>
      <c r="I9" s="174"/>
      <c r="J9" s="395"/>
      <c r="K9" s="395"/>
      <c r="L9" s="194" t="s">
        <v>147</v>
      </c>
      <c r="M9" s="191"/>
      <c r="N9" s="365" t="s">
        <v>134</v>
      </c>
      <c r="O9" s="366"/>
      <c r="P9" s="174" t="s">
        <v>75</v>
      </c>
      <c r="Q9" s="185"/>
      <c r="R9" s="174" t="s">
        <v>76</v>
      </c>
      <c r="S9" s="185"/>
      <c r="T9" s="174" t="s">
        <v>75</v>
      </c>
      <c r="U9" s="185"/>
      <c r="V9" s="174" t="s">
        <v>76</v>
      </c>
      <c r="W9" s="185"/>
      <c r="X9" s="186" t="s">
        <v>75</v>
      </c>
      <c r="Y9" s="193"/>
      <c r="Z9" s="194" t="s">
        <v>148</v>
      </c>
      <c r="AA9" s="191"/>
      <c r="AB9" s="194" t="s">
        <v>149</v>
      </c>
      <c r="AC9" s="192"/>
      <c r="AM9" s="67"/>
      <c r="AN9" s="67"/>
      <c r="AO9" s="68" t="s">
        <v>150</v>
      </c>
      <c r="AP9" s="68"/>
      <c r="AQ9" s="68"/>
      <c r="AR9" s="68"/>
      <c r="AS9" s="68"/>
      <c r="AT9" s="68"/>
      <c r="AU9" s="68"/>
      <c r="AV9" s="68"/>
      <c r="AW9" s="68"/>
      <c r="AX9" s="68"/>
      <c r="AY9" s="67"/>
      <c r="AZ9" s="67"/>
      <c r="BA9" s="68"/>
      <c r="BB9" s="67"/>
      <c r="BC9" s="67"/>
      <c r="BD9" s="67"/>
      <c r="BE9" s="67"/>
      <c r="BF9" s="67"/>
      <c r="BG9" s="67"/>
      <c r="BH9" s="67"/>
    </row>
    <row r="10" spans="1:60" s="3" customFormat="1" ht="12.75" customHeight="1" x14ac:dyDescent="0.2">
      <c r="A10" s="187" t="s">
        <v>79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9"/>
      <c r="AM10" s="69"/>
      <c r="AN10" s="69"/>
      <c r="AO10" s="70" t="s">
        <v>151</v>
      </c>
      <c r="AP10" s="70"/>
      <c r="AQ10" s="70"/>
      <c r="AR10" s="70"/>
      <c r="AS10" s="70"/>
      <c r="AT10" s="70"/>
      <c r="AU10" s="70"/>
      <c r="AV10" s="70"/>
      <c r="AW10" s="70"/>
      <c r="AX10" s="70"/>
      <c r="AY10" s="69"/>
      <c r="AZ10" s="69"/>
      <c r="BA10" s="70"/>
      <c r="BB10" s="69"/>
      <c r="BC10" s="69"/>
      <c r="BD10" s="69"/>
      <c r="BE10" s="69"/>
      <c r="BF10" s="69"/>
      <c r="BG10" s="69"/>
      <c r="BH10" s="69"/>
    </row>
    <row r="11" spans="1:60" ht="25.5" customHeight="1" x14ac:dyDescent="0.2">
      <c r="A11" s="343" t="s">
        <v>152</v>
      </c>
      <c r="B11" s="344"/>
      <c r="C11" s="344"/>
      <c r="D11" s="344"/>
      <c r="E11" s="344"/>
      <c r="F11" s="345"/>
      <c r="G11" s="61" t="s">
        <v>138</v>
      </c>
      <c r="H11" s="405"/>
      <c r="I11" s="405"/>
      <c r="J11" s="348"/>
      <c r="K11" s="348"/>
      <c r="L11" s="177" t="str">
        <f t="shared" ref="L11:L17" si="0">IF(H11="","",H11*J11)</f>
        <v/>
      </c>
      <c r="M11" s="178"/>
      <c r="N11" s="182"/>
      <c r="O11" s="173"/>
      <c r="P11" s="173"/>
      <c r="Q11" s="173"/>
      <c r="R11" s="173"/>
      <c r="S11" s="173"/>
      <c r="T11" s="173"/>
      <c r="U11" s="173"/>
      <c r="V11" s="173"/>
      <c r="W11" s="173"/>
      <c r="X11" s="406"/>
      <c r="Y11" s="276"/>
      <c r="Z11" s="177" t="str">
        <f t="shared" ref="Z11:Z17" si="1">IF(L11="","",SUM(N11:Y11))</f>
        <v/>
      </c>
      <c r="AA11" s="178"/>
      <c r="AB11" s="223" t="str">
        <f>IF(L11="","",(L11-Z11))</f>
        <v/>
      </c>
      <c r="AC11" s="197"/>
      <c r="AM11" s="64"/>
      <c r="AN11" s="64"/>
      <c r="AO11" s="25"/>
      <c r="AP11" s="25"/>
      <c r="AQ11" s="25"/>
      <c r="AR11" s="25"/>
      <c r="AS11" s="25"/>
      <c r="AT11" s="25"/>
      <c r="AU11" s="25"/>
      <c r="AV11" s="25"/>
      <c r="AW11" s="25"/>
      <c r="AX11" s="25"/>
      <c r="AY11" s="64"/>
      <c r="AZ11" s="64"/>
      <c r="BA11" s="25"/>
      <c r="BB11" s="64"/>
      <c r="BC11" s="64"/>
      <c r="BD11" s="64"/>
      <c r="BE11" s="64"/>
      <c r="BF11" s="64"/>
      <c r="BG11" s="64"/>
      <c r="BH11" s="64"/>
    </row>
    <row r="12" spans="1:60" ht="24.95" customHeight="1" x14ac:dyDescent="0.2">
      <c r="A12" s="343" t="s">
        <v>152</v>
      </c>
      <c r="B12" s="344"/>
      <c r="C12" s="344"/>
      <c r="D12" s="344"/>
      <c r="E12" s="344"/>
      <c r="F12" s="345"/>
      <c r="G12" s="60" t="s">
        <v>138</v>
      </c>
      <c r="H12" s="380"/>
      <c r="I12" s="381"/>
      <c r="J12" s="298"/>
      <c r="K12" s="386"/>
      <c r="L12" s="177" t="str">
        <f t="shared" si="0"/>
        <v/>
      </c>
      <c r="M12" s="178"/>
      <c r="N12" s="181"/>
      <c r="O12" s="182"/>
      <c r="P12" s="311"/>
      <c r="Q12" s="182"/>
      <c r="R12" s="311"/>
      <c r="S12" s="182"/>
      <c r="T12" s="311"/>
      <c r="U12" s="182"/>
      <c r="V12" s="311"/>
      <c r="W12" s="182"/>
      <c r="X12" s="276"/>
      <c r="Y12" s="278"/>
      <c r="Z12" s="177" t="str">
        <f t="shared" si="1"/>
        <v/>
      </c>
      <c r="AA12" s="178"/>
      <c r="AB12" s="223" t="str">
        <f t="shared" ref="AB12:AB17" si="2">IF(L12="","",(L12-Z12))</f>
        <v/>
      </c>
      <c r="AC12" s="197"/>
      <c r="AM12" s="64"/>
      <c r="AN12" s="64"/>
      <c r="AO12" s="64"/>
      <c r="AP12" s="64"/>
      <c r="AQ12" s="64"/>
      <c r="AR12" s="64"/>
      <c r="AS12" s="64"/>
      <c r="AT12" s="64"/>
      <c r="AU12" s="64"/>
      <c r="AV12" s="64"/>
      <c r="AW12" s="64"/>
      <c r="AX12" s="64"/>
      <c r="AY12" s="64"/>
      <c r="AZ12" s="64"/>
      <c r="BA12" s="25"/>
      <c r="BB12" s="64"/>
      <c r="BC12" s="64"/>
      <c r="BD12" s="64"/>
      <c r="BE12" s="64"/>
      <c r="BF12" s="64"/>
      <c r="BG12" s="64"/>
      <c r="BH12" s="64"/>
    </row>
    <row r="13" spans="1:60" ht="24.95" customHeight="1" x14ac:dyDescent="0.2">
      <c r="A13" s="343" t="s">
        <v>152</v>
      </c>
      <c r="B13" s="344"/>
      <c r="C13" s="344"/>
      <c r="D13" s="344"/>
      <c r="E13" s="344"/>
      <c r="F13" s="345"/>
      <c r="G13" s="60" t="s">
        <v>138</v>
      </c>
      <c r="H13" s="380"/>
      <c r="I13" s="381"/>
      <c r="J13" s="298"/>
      <c r="K13" s="386"/>
      <c r="L13" s="177" t="str">
        <f t="shared" si="0"/>
        <v/>
      </c>
      <c r="M13" s="178"/>
      <c r="N13" s="181"/>
      <c r="O13" s="182"/>
      <c r="P13" s="311"/>
      <c r="Q13" s="182"/>
      <c r="R13" s="311"/>
      <c r="S13" s="182"/>
      <c r="T13" s="311"/>
      <c r="U13" s="182"/>
      <c r="V13" s="311"/>
      <c r="W13" s="182"/>
      <c r="X13" s="276"/>
      <c r="Y13" s="278"/>
      <c r="Z13" s="177" t="str">
        <f t="shared" si="1"/>
        <v/>
      </c>
      <c r="AA13" s="178"/>
      <c r="AB13" s="223" t="str">
        <f t="shared" si="2"/>
        <v/>
      </c>
      <c r="AC13" s="197"/>
    </row>
    <row r="14" spans="1:60" ht="24.95" customHeight="1" x14ac:dyDescent="0.2">
      <c r="A14" s="343" t="s">
        <v>152</v>
      </c>
      <c r="B14" s="344"/>
      <c r="C14" s="344"/>
      <c r="D14" s="344"/>
      <c r="E14" s="344"/>
      <c r="F14" s="345"/>
      <c r="G14" s="60" t="s">
        <v>138</v>
      </c>
      <c r="H14" s="380"/>
      <c r="I14" s="381"/>
      <c r="J14" s="298"/>
      <c r="K14" s="386"/>
      <c r="L14" s="177" t="str">
        <f t="shared" si="0"/>
        <v/>
      </c>
      <c r="M14" s="178"/>
      <c r="N14" s="181"/>
      <c r="O14" s="182"/>
      <c r="P14" s="311"/>
      <c r="Q14" s="182"/>
      <c r="R14" s="311"/>
      <c r="S14" s="182"/>
      <c r="T14" s="311"/>
      <c r="U14" s="182"/>
      <c r="V14" s="311"/>
      <c r="W14" s="182"/>
      <c r="X14" s="276"/>
      <c r="Y14" s="278"/>
      <c r="Z14" s="177" t="str">
        <f t="shared" si="1"/>
        <v/>
      </c>
      <c r="AA14" s="178"/>
      <c r="AB14" s="223" t="str">
        <f t="shared" si="2"/>
        <v/>
      </c>
      <c r="AC14" s="197"/>
    </row>
    <row r="15" spans="1:60" ht="24.95" customHeight="1" x14ac:dyDescent="0.2">
      <c r="A15" s="343" t="s">
        <v>152</v>
      </c>
      <c r="B15" s="344"/>
      <c r="C15" s="344"/>
      <c r="D15" s="344"/>
      <c r="E15" s="344"/>
      <c r="F15" s="345"/>
      <c r="G15" s="60" t="s">
        <v>138</v>
      </c>
      <c r="H15" s="380"/>
      <c r="I15" s="381"/>
      <c r="J15" s="298"/>
      <c r="K15" s="386"/>
      <c r="L15" s="177" t="str">
        <f t="shared" si="0"/>
        <v/>
      </c>
      <c r="M15" s="178"/>
      <c r="N15" s="181"/>
      <c r="O15" s="182"/>
      <c r="P15" s="311"/>
      <c r="Q15" s="182"/>
      <c r="R15" s="311"/>
      <c r="S15" s="182"/>
      <c r="T15" s="311"/>
      <c r="U15" s="182"/>
      <c r="V15" s="311"/>
      <c r="W15" s="182"/>
      <c r="X15" s="276"/>
      <c r="Y15" s="278"/>
      <c r="Z15" s="177" t="str">
        <f t="shared" si="1"/>
        <v/>
      </c>
      <c r="AA15" s="178"/>
      <c r="AB15" s="223" t="str">
        <f t="shared" si="2"/>
        <v/>
      </c>
      <c r="AC15" s="197"/>
    </row>
    <row r="16" spans="1:60" ht="24.95" customHeight="1" x14ac:dyDescent="0.2">
      <c r="A16" s="343" t="s">
        <v>152</v>
      </c>
      <c r="B16" s="344"/>
      <c r="C16" s="344"/>
      <c r="D16" s="344"/>
      <c r="E16" s="344"/>
      <c r="F16" s="345"/>
      <c r="G16" s="60" t="s">
        <v>138</v>
      </c>
      <c r="H16" s="380"/>
      <c r="I16" s="381"/>
      <c r="J16" s="298"/>
      <c r="K16" s="386"/>
      <c r="L16" s="177" t="str">
        <f t="shared" si="0"/>
        <v/>
      </c>
      <c r="M16" s="178"/>
      <c r="N16" s="181"/>
      <c r="O16" s="182"/>
      <c r="P16" s="311"/>
      <c r="Q16" s="182"/>
      <c r="R16" s="311"/>
      <c r="S16" s="182"/>
      <c r="T16" s="311"/>
      <c r="U16" s="182"/>
      <c r="V16" s="311"/>
      <c r="W16" s="182"/>
      <c r="X16" s="276"/>
      <c r="Y16" s="278"/>
      <c r="Z16" s="177" t="str">
        <f t="shared" si="1"/>
        <v/>
      </c>
      <c r="AA16" s="178"/>
      <c r="AB16" s="223" t="str">
        <f t="shared" si="2"/>
        <v/>
      </c>
      <c r="AC16" s="197"/>
    </row>
    <row r="17" spans="1:53" ht="24.75" customHeight="1" x14ac:dyDescent="0.2">
      <c r="A17" s="343" t="s">
        <v>152</v>
      </c>
      <c r="B17" s="344"/>
      <c r="C17" s="344"/>
      <c r="D17" s="344"/>
      <c r="E17" s="344"/>
      <c r="F17" s="345"/>
      <c r="G17" s="60" t="s">
        <v>138</v>
      </c>
      <c r="H17" s="380"/>
      <c r="I17" s="381"/>
      <c r="J17" s="298"/>
      <c r="K17" s="386"/>
      <c r="L17" s="177" t="str">
        <f t="shared" si="0"/>
        <v/>
      </c>
      <c r="M17" s="178"/>
      <c r="N17" s="181"/>
      <c r="O17" s="182"/>
      <c r="P17" s="311"/>
      <c r="Q17" s="182"/>
      <c r="R17" s="311"/>
      <c r="S17" s="182"/>
      <c r="T17" s="311"/>
      <c r="U17" s="182"/>
      <c r="V17" s="311"/>
      <c r="W17" s="182"/>
      <c r="X17" s="276"/>
      <c r="Y17" s="278"/>
      <c r="Z17" s="177" t="str">
        <f t="shared" si="1"/>
        <v/>
      </c>
      <c r="AA17" s="178"/>
      <c r="AB17" s="223" t="str">
        <f t="shared" si="2"/>
        <v/>
      </c>
      <c r="AC17" s="197"/>
    </row>
    <row r="18" spans="1:53" s="3" customFormat="1" ht="12.75" customHeight="1" x14ac:dyDescent="0.2">
      <c r="A18" s="187" t="s">
        <v>55</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9"/>
      <c r="BA18" s="39"/>
    </row>
    <row r="19" spans="1:53" s="4" customFormat="1" ht="25.5" customHeight="1" x14ac:dyDescent="0.2">
      <c r="A19" s="388" t="s">
        <v>153</v>
      </c>
      <c r="B19" s="389"/>
      <c r="C19" s="389"/>
      <c r="D19" s="389"/>
      <c r="E19" s="389"/>
      <c r="F19" s="390"/>
      <c r="G19" s="50"/>
      <c r="H19" s="372"/>
      <c r="I19" s="373"/>
      <c r="J19" s="373"/>
      <c r="K19" s="374"/>
      <c r="L19" s="398">
        <f>SUM(L11:M17)</f>
        <v>0</v>
      </c>
      <c r="M19" s="399"/>
      <c r="N19" s="400">
        <f>IF(L19="","",SUM(N11:O17))</f>
        <v>0</v>
      </c>
      <c r="O19" s="339"/>
      <c r="P19" s="335">
        <f>IF(L19="","",SUM(P11:Q17))</f>
        <v>0</v>
      </c>
      <c r="Q19" s="339"/>
      <c r="R19" s="335">
        <f>IF(L19="","",SUM(R11:S17))</f>
        <v>0</v>
      </c>
      <c r="S19" s="339"/>
      <c r="T19" s="335">
        <f>IF(N19="","",SUM(T11:U17))</f>
        <v>0</v>
      </c>
      <c r="U19" s="339"/>
      <c r="V19" s="335">
        <f>IF(P19="","",SUM(V11:W17))</f>
        <v>0</v>
      </c>
      <c r="W19" s="339"/>
      <c r="X19" s="396"/>
      <c r="Y19" s="397"/>
      <c r="Z19" s="398">
        <f>IF(L19="","",SUM(N19:Y19))</f>
        <v>0</v>
      </c>
      <c r="AA19" s="399"/>
      <c r="AB19" s="401">
        <f>IF(L19="","",L19-Z19)</f>
        <v>0</v>
      </c>
      <c r="AC19" s="393"/>
      <c r="BA19" s="38"/>
    </row>
    <row r="21" spans="1:53" s="3" customFormat="1" ht="12.75" customHeight="1" x14ac:dyDescent="0.2">
      <c r="A21" s="364" t="s">
        <v>62</v>
      </c>
      <c r="B21" s="364"/>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15"/>
      <c r="AE21" s="15"/>
      <c r="BA21" s="39"/>
    </row>
    <row r="22" spans="1:53" ht="105.75" customHeight="1" x14ac:dyDescent="0.2">
      <c r="A22" s="402" t="s">
        <v>269</v>
      </c>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row>
    <row r="23" spans="1:53" ht="19.5" customHeight="1" x14ac:dyDescent="0.2">
      <c r="A23" s="403" t="s">
        <v>241</v>
      </c>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row>
    <row r="24" spans="1:53" ht="23.25" customHeight="1" x14ac:dyDescent="0.2">
      <c r="A24" s="404" t="s">
        <v>242</v>
      </c>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row>
  </sheetData>
  <sheetProtection algorithmName="SHA-512" hashValue="GrO3N+BBu/nOkRH/W/R5oV0cCf7BqJuEcPdMhUAxksarHzDhTrLp7bT5vvca4EArjMY4SJlrMymZB6XOxX04bw==" saltValue="cqvcwXeIYKVXVkrL1IgfjQ==" spinCount="100000" sheet="1" selectLockedCells="1"/>
  <mergeCells count="128">
    <mergeCell ref="G1:AC1"/>
    <mergeCell ref="G2:AC2"/>
    <mergeCell ref="G3:AC3"/>
    <mergeCell ref="G4:AC4"/>
    <mergeCell ref="G5:AC5"/>
    <mergeCell ref="A6:AC6"/>
    <mergeCell ref="P8:S8"/>
    <mergeCell ref="T8:W8"/>
    <mergeCell ref="X8:Y8"/>
    <mergeCell ref="L7:M8"/>
    <mergeCell ref="N7:O8"/>
    <mergeCell ref="Z7:AA8"/>
    <mergeCell ref="AB7:AC8"/>
    <mergeCell ref="P7:Y7"/>
    <mergeCell ref="G7:G9"/>
    <mergeCell ref="A22:AC22"/>
    <mergeCell ref="A23:AC23"/>
    <mergeCell ref="A24:AC24"/>
    <mergeCell ref="V9:W9"/>
    <mergeCell ref="X9:Y9"/>
    <mergeCell ref="Z9:AA9"/>
    <mergeCell ref="N11:O11"/>
    <mergeCell ref="P11:Q11"/>
    <mergeCell ref="R11:S11"/>
    <mergeCell ref="AB9:AC9"/>
    <mergeCell ref="A10:AC10"/>
    <mergeCell ref="A11:F11"/>
    <mergeCell ref="H11:I11"/>
    <mergeCell ref="J11:K11"/>
    <mergeCell ref="Z11:AA11"/>
    <mergeCell ref="AB11:AC11"/>
    <mergeCell ref="T11:U11"/>
    <mergeCell ref="V11:W11"/>
    <mergeCell ref="X11:Y11"/>
    <mergeCell ref="L9:M9"/>
    <mergeCell ref="N9:O9"/>
    <mergeCell ref="P9:Q9"/>
    <mergeCell ref="R9:S9"/>
    <mergeCell ref="T9:U9"/>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H13:I13"/>
    <mergeCell ref="J13:K13"/>
    <mergeCell ref="L13:M13"/>
    <mergeCell ref="Z13:AA13"/>
    <mergeCell ref="A21:AC21"/>
    <mergeCell ref="L16:M16"/>
    <mergeCell ref="V17:W17"/>
    <mergeCell ref="X17:Y17"/>
    <mergeCell ref="Z17:AA17"/>
    <mergeCell ref="AB17:AC17"/>
    <mergeCell ref="P19:Q19"/>
    <mergeCell ref="R19:S19"/>
    <mergeCell ref="T19:U19"/>
    <mergeCell ref="V19:W19"/>
    <mergeCell ref="X19:Y19"/>
    <mergeCell ref="H19:K19"/>
    <mergeCell ref="L19:M19"/>
    <mergeCell ref="Z16:AA16"/>
    <mergeCell ref="AB16:AC16"/>
    <mergeCell ref="T16:U16"/>
    <mergeCell ref="R16:S16"/>
    <mergeCell ref="N19:O19"/>
    <mergeCell ref="A18:AC18"/>
    <mergeCell ref="Z19:AA19"/>
    <mergeCell ref="AB19:AC19"/>
    <mergeCell ref="A19:F19"/>
    <mergeCell ref="X14:Y14"/>
    <mergeCell ref="J17:K17"/>
    <mergeCell ref="L17:M17"/>
    <mergeCell ref="N17:O17"/>
    <mergeCell ref="P17:Q17"/>
    <mergeCell ref="R17:S17"/>
    <mergeCell ref="N16:O16"/>
    <mergeCell ref="L11:M11"/>
    <mergeCell ref="A7:F9"/>
    <mergeCell ref="H7:I9"/>
    <mergeCell ref="J7:K9"/>
    <mergeCell ref="H15:I15"/>
    <mergeCell ref="A16:F16"/>
    <mergeCell ref="H16:I16"/>
    <mergeCell ref="J16:K16"/>
    <mergeCell ref="P16:Q16"/>
    <mergeCell ref="L15:M15"/>
    <mergeCell ref="L14:M14"/>
    <mergeCell ref="N14:O14"/>
    <mergeCell ref="AB15:AC15"/>
    <mergeCell ref="AB14:AC14"/>
    <mergeCell ref="A15:F15"/>
    <mergeCell ref="V16:W16"/>
    <mergeCell ref="X16:Y16"/>
    <mergeCell ref="T17:U17"/>
    <mergeCell ref="A17:F17"/>
    <mergeCell ref="H17:I17"/>
    <mergeCell ref="Z15:AA15"/>
    <mergeCell ref="A14:F14"/>
    <mergeCell ref="H14:I14"/>
    <mergeCell ref="J14:K14"/>
    <mergeCell ref="P14:Q14"/>
    <mergeCell ref="R14:S14"/>
    <mergeCell ref="Z14:AA14"/>
    <mergeCell ref="N15:O15"/>
    <mergeCell ref="P15:Q15"/>
    <mergeCell ref="R15:S15"/>
    <mergeCell ref="T15:U15"/>
    <mergeCell ref="V15:W15"/>
    <mergeCell ref="X15:Y15"/>
    <mergeCell ref="J15:K15"/>
    <mergeCell ref="T14:U14"/>
    <mergeCell ref="V14:W14"/>
  </mergeCells>
  <dataValidations disablePrompts="1" count="1">
    <dataValidation type="list" allowBlank="1" showInputMessage="1" showErrorMessage="1" sqref="G11:G17" xr:uid="{00000000-0002-0000-0600-000000000000}">
      <formula1>$BA$1:$BA$3</formula1>
    </dataValidation>
  </dataValidations>
  <printOptions horizontalCentered="1"/>
  <pageMargins left="0.25" right="0.25" top="0.25" bottom="0.5" header="0.25" footer="0.25"/>
  <pageSetup scale="80" orientation="landscape" r:id="rId1"/>
  <headerFooter>
    <oddFooter>&amp;LAppendix B (Required Forms) Exhibit 9 - Proposed Budget &amp;RPage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CP61"/>
  <sheetViews>
    <sheetView zoomScaleNormal="100" workbookViewId="0">
      <selection activeCell="A11" sqref="A11:F11"/>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7" width="6" customWidth="1"/>
    <col min="8" max="8" width="6.42578125" customWidth="1"/>
    <col min="9" max="12" width="4.28515625" customWidth="1"/>
    <col min="13" max="14" width="5.5703125" customWidth="1"/>
    <col min="15" max="15" width="4.7109375" customWidth="1"/>
    <col min="16" max="16" width="6" customWidth="1"/>
    <col min="17" max="26" width="4.7109375" customWidth="1"/>
    <col min="27" max="30" width="5.5703125" customWidth="1"/>
    <col min="31" max="52" width="3.7109375" customWidth="1"/>
    <col min="53" max="53" width="3.7109375" style="14" customWidth="1"/>
    <col min="54" max="84" width="3.7109375" customWidth="1"/>
  </cols>
  <sheetData>
    <row r="1" spans="1:94" ht="20.100000000000001" customHeight="1" x14ac:dyDescent="0.2">
      <c r="A1" s="2" t="str">
        <f>T('Cover Page'!A3)</f>
        <v>Program Services:</v>
      </c>
      <c r="F1" s="6"/>
      <c r="G1" s="115" t="str">
        <f>T('Cover Page'!G3)</f>
        <v>Supportive Services Program (Older Americans Act Title III B)</v>
      </c>
      <c r="H1" s="115"/>
      <c r="I1" s="115"/>
      <c r="J1" s="115"/>
      <c r="K1" s="115"/>
      <c r="L1" s="115"/>
      <c r="M1" s="115"/>
      <c r="N1" s="115"/>
      <c r="O1" s="115"/>
      <c r="P1" s="115"/>
      <c r="Q1" s="115"/>
      <c r="R1" s="115"/>
      <c r="S1" s="115"/>
      <c r="T1" s="115"/>
      <c r="U1" s="115"/>
      <c r="V1" s="115"/>
      <c r="W1" s="115"/>
      <c r="X1" s="115"/>
      <c r="Y1" s="115"/>
      <c r="Z1" s="115"/>
      <c r="AA1" s="115"/>
      <c r="AB1" s="115"/>
      <c r="AC1" s="115"/>
      <c r="AD1" s="115"/>
      <c r="AI1" s="28"/>
      <c r="AJ1" s="28"/>
      <c r="AK1" s="28"/>
      <c r="AL1" s="28"/>
      <c r="AM1" s="28"/>
      <c r="AN1" s="28"/>
      <c r="AO1" s="28"/>
      <c r="AP1" s="28"/>
      <c r="AQ1" s="28"/>
      <c r="AR1" s="28"/>
      <c r="AS1" s="28"/>
      <c r="AT1" s="28"/>
      <c r="AU1" s="28"/>
      <c r="AV1" s="28"/>
      <c r="AW1" s="28"/>
      <c r="AX1" s="28"/>
      <c r="AY1" s="28"/>
      <c r="AZ1" s="40" t="s">
        <v>154</v>
      </c>
      <c r="BA1" s="71" t="s">
        <v>155</v>
      </c>
      <c r="BB1" s="41"/>
      <c r="BC1" s="41"/>
      <c r="BD1" s="41"/>
      <c r="BE1" s="41"/>
      <c r="BF1" s="41"/>
      <c r="BG1" s="41"/>
      <c r="BH1" s="41"/>
      <c r="BI1" s="41"/>
      <c r="BJ1" s="41"/>
      <c r="BK1" s="41"/>
      <c r="BL1" s="41"/>
      <c r="BM1" s="41"/>
      <c r="BN1" s="41"/>
      <c r="BO1" s="41"/>
      <c r="BP1" s="41"/>
      <c r="BQ1" s="41"/>
      <c r="BR1" s="41"/>
      <c r="BS1" s="41"/>
      <c r="BT1" s="41"/>
      <c r="BU1" s="41"/>
      <c r="BV1" s="41"/>
      <c r="BW1" s="41"/>
      <c r="BX1" s="28"/>
      <c r="BY1" s="28"/>
      <c r="BZ1" s="28"/>
      <c r="CA1" s="28"/>
      <c r="CB1" s="28"/>
      <c r="CC1" s="28"/>
      <c r="CD1" s="28"/>
      <c r="CE1" s="28"/>
      <c r="CF1" s="28"/>
      <c r="CG1" s="28"/>
      <c r="CH1" s="28"/>
      <c r="CI1" s="28"/>
      <c r="CJ1" s="28"/>
      <c r="CK1" s="28"/>
      <c r="CL1" s="28"/>
      <c r="CM1" s="28"/>
      <c r="CN1" s="28"/>
      <c r="CO1" s="28"/>
      <c r="CP1" s="28"/>
    </row>
    <row r="2" spans="1:94" ht="20.100000000000001" customHeight="1" x14ac:dyDescent="0.2">
      <c r="A2" s="2" t="str">
        <f>T('Cover Page'!A4)</f>
        <v>Fiscal Year:</v>
      </c>
      <c r="F2" s="6"/>
      <c r="G2" s="116" t="str">
        <f>T('Cover Page'!G4:AK4)</f>
        <v>2023-24</v>
      </c>
      <c r="H2" s="116"/>
      <c r="I2" s="116"/>
      <c r="J2" s="116"/>
      <c r="K2" s="116"/>
      <c r="L2" s="116"/>
      <c r="M2" s="116"/>
      <c r="N2" s="116"/>
      <c r="O2" s="116"/>
      <c r="P2" s="116"/>
      <c r="Q2" s="116"/>
      <c r="R2" s="116"/>
      <c r="S2" s="116"/>
      <c r="T2" s="116"/>
      <c r="U2" s="116"/>
      <c r="V2" s="116"/>
      <c r="W2" s="116"/>
      <c r="X2" s="116"/>
      <c r="Y2" s="116"/>
      <c r="Z2" s="116"/>
      <c r="AA2" s="116"/>
      <c r="AB2" s="116"/>
      <c r="AC2" s="116"/>
      <c r="AD2" s="116"/>
      <c r="AI2" s="28"/>
      <c r="AJ2" s="28"/>
      <c r="AK2" s="28"/>
      <c r="AL2" s="28"/>
      <c r="AM2" s="28"/>
      <c r="AN2" s="28"/>
      <c r="AO2" s="28"/>
      <c r="AP2" s="28"/>
      <c r="AQ2" s="28"/>
      <c r="AR2" s="28"/>
      <c r="AS2" s="28"/>
      <c r="AT2" s="28"/>
      <c r="AU2" s="28"/>
      <c r="AV2" s="28"/>
      <c r="AW2" s="28"/>
      <c r="AX2" s="28"/>
      <c r="AY2" s="28"/>
      <c r="AZ2" s="40" t="s">
        <v>156</v>
      </c>
      <c r="BA2" s="71" t="s">
        <v>157</v>
      </c>
      <c r="BB2" s="41"/>
      <c r="BC2" s="41"/>
      <c r="BD2" s="41"/>
      <c r="BE2" s="41"/>
      <c r="BF2" s="41"/>
      <c r="BG2" s="41"/>
      <c r="BH2" s="41"/>
      <c r="BI2" s="41"/>
      <c r="BJ2" s="41"/>
      <c r="BK2" s="41"/>
      <c r="BL2" s="41"/>
      <c r="BM2" s="41"/>
      <c r="BN2" s="41"/>
      <c r="BO2" s="41"/>
      <c r="BP2" s="41"/>
      <c r="BQ2" s="41"/>
      <c r="BR2" s="41"/>
      <c r="BS2" s="41"/>
      <c r="BT2" s="41"/>
      <c r="BU2" s="41"/>
      <c r="BV2" s="41"/>
      <c r="BW2" s="41"/>
      <c r="BX2" s="28"/>
      <c r="BY2" s="28"/>
      <c r="BZ2" s="28"/>
      <c r="CA2" s="28"/>
      <c r="CB2" s="28"/>
      <c r="CC2" s="28"/>
      <c r="CD2" s="28"/>
      <c r="CE2" s="28"/>
      <c r="CF2" s="28"/>
      <c r="CG2" s="28"/>
      <c r="CH2" s="28"/>
      <c r="CI2" s="28"/>
      <c r="CJ2" s="28"/>
      <c r="CK2" s="28"/>
      <c r="CL2" s="28"/>
      <c r="CM2" s="28"/>
      <c r="CN2" s="28"/>
      <c r="CO2" s="28"/>
      <c r="CP2" s="28"/>
    </row>
    <row r="3" spans="1:94" s="7" customFormat="1" ht="20.100000000000001" customHeight="1" x14ac:dyDescent="0.2">
      <c r="A3" s="11" t="str">
        <f>T('Cover Page'!A5)</f>
        <v>Supervisorial District:</v>
      </c>
      <c r="B3" s="11"/>
      <c r="C3" s="11"/>
      <c r="D3" s="11"/>
      <c r="E3" s="12"/>
      <c r="F3" s="12"/>
      <c r="G3" s="121" t="str">
        <f>T('Cover Page'!G5:AK5)</f>
        <v>[Select District]</v>
      </c>
      <c r="H3" s="121"/>
      <c r="I3" s="121"/>
      <c r="J3" s="121"/>
      <c r="K3" s="121"/>
      <c r="L3" s="121"/>
      <c r="M3" s="121"/>
      <c r="N3" s="121"/>
      <c r="O3" s="121"/>
      <c r="P3" s="121"/>
      <c r="Q3" s="121"/>
      <c r="R3" s="121"/>
      <c r="S3" s="121"/>
      <c r="T3" s="121"/>
      <c r="U3" s="121"/>
      <c r="V3" s="121"/>
      <c r="W3" s="121"/>
      <c r="X3" s="121"/>
      <c r="Y3" s="121"/>
      <c r="Z3" s="121"/>
      <c r="AA3" s="121"/>
      <c r="AB3" s="121"/>
      <c r="AC3" s="121"/>
      <c r="AD3" s="121"/>
      <c r="AE3" s="10"/>
      <c r="AF3" s="10"/>
      <c r="AG3" s="10"/>
      <c r="AH3" s="10"/>
      <c r="AI3" s="28"/>
      <c r="AJ3" s="28"/>
      <c r="AK3" s="28"/>
      <c r="AL3" s="28"/>
      <c r="AM3" s="28"/>
      <c r="AN3" s="28"/>
      <c r="AO3" s="28"/>
      <c r="AP3" s="28"/>
      <c r="AQ3" s="28"/>
      <c r="AR3" s="28"/>
      <c r="AS3" s="28"/>
      <c r="AT3" s="28"/>
      <c r="AU3" s="28"/>
      <c r="AV3" s="28"/>
      <c r="AW3" s="28"/>
      <c r="AX3" s="28"/>
      <c r="AY3" s="28"/>
      <c r="AZ3" s="42" t="s">
        <v>158</v>
      </c>
      <c r="BA3" s="71" t="s">
        <v>159</v>
      </c>
      <c r="BB3" s="41"/>
      <c r="BC3" s="41"/>
      <c r="BD3" s="41"/>
      <c r="BE3" s="41"/>
      <c r="BF3" s="41"/>
      <c r="BG3" s="41"/>
      <c r="BH3" s="41"/>
      <c r="BI3" s="41"/>
      <c r="BJ3" s="41"/>
      <c r="BK3" s="41"/>
      <c r="BL3" s="41"/>
      <c r="BM3" s="41"/>
      <c r="BN3" s="41"/>
      <c r="BO3" s="41"/>
      <c r="BP3" s="41"/>
      <c r="BQ3" s="41"/>
      <c r="BR3" s="41"/>
      <c r="BS3" s="41"/>
      <c r="BT3" s="41"/>
      <c r="BU3" s="41"/>
      <c r="BV3" s="41"/>
      <c r="BW3" s="41"/>
      <c r="BX3" s="28"/>
      <c r="BY3" s="28"/>
      <c r="BZ3" s="28"/>
      <c r="CA3" s="28"/>
      <c r="CB3" s="28"/>
      <c r="CC3" s="28"/>
      <c r="CD3" s="28"/>
      <c r="CE3" s="28"/>
      <c r="CF3" s="28"/>
      <c r="CG3" s="28"/>
      <c r="CH3" s="28"/>
      <c r="CI3" s="28"/>
      <c r="CJ3" s="28"/>
      <c r="CK3" s="28"/>
      <c r="CL3" s="28"/>
      <c r="CM3" s="28"/>
      <c r="CN3" s="28"/>
      <c r="CO3" s="28"/>
      <c r="CP3" s="28"/>
    </row>
    <row r="4" spans="1:94" s="12" customFormat="1" ht="23.25" customHeight="1" x14ac:dyDescent="0.2">
      <c r="A4" s="11" t="str">
        <f>T('Cover Page'!A6)</f>
        <v>RFP Number:</v>
      </c>
      <c r="B4" s="11"/>
      <c r="C4" s="11"/>
      <c r="D4" s="11"/>
      <c r="F4" s="8"/>
      <c r="G4" s="121" t="str">
        <f>T('Cover Page'!G6:AK6)</f>
        <v>AAA-SSP-2324</v>
      </c>
      <c r="H4" s="121"/>
      <c r="I4" s="121"/>
      <c r="J4" s="121"/>
      <c r="K4" s="121"/>
      <c r="L4" s="121"/>
      <c r="M4" s="121"/>
      <c r="N4" s="121"/>
      <c r="O4" s="121"/>
      <c r="P4" s="121"/>
      <c r="Q4" s="121"/>
      <c r="R4" s="121"/>
      <c r="S4" s="121"/>
      <c r="T4" s="121"/>
      <c r="U4" s="121"/>
      <c r="V4" s="121"/>
      <c r="W4" s="121"/>
      <c r="X4" s="121"/>
      <c r="Y4" s="121"/>
      <c r="Z4" s="121"/>
      <c r="AA4" s="121"/>
      <c r="AB4" s="121"/>
      <c r="AC4" s="121"/>
      <c r="AD4" s="121"/>
      <c r="AE4" s="8"/>
      <c r="AF4" s="8"/>
      <c r="AG4" s="8"/>
      <c r="AH4" s="8"/>
      <c r="AI4" s="28"/>
      <c r="AJ4" s="28"/>
      <c r="AK4" s="28"/>
      <c r="AL4" s="43"/>
      <c r="AM4" s="43"/>
      <c r="AN4" s="43"/>
      <c r="AO4" s="43"/>
      <c r="AP4" s="43"/>
      <c r="AQ4" s="43"/>
      <c r="AR4" s="43"/>
      <c r="AS4" s="43"/>
      <c r="AT4" s="43"/>
      <c r="AU4" s="43"/>
      <c r="AV4" s="43"/>
      <c r="AW4" s="43"/>
      <c r="AX4" s="43"/>
      <c r="AY4" s="43"/>
      <c r="AZ4" s="42" t="s">
        <v>160</v>
      </c>
      <c r="BA4" s="71" t="s">
        <v>161</v>
      </c>
      <c r="BB4" s="44" t="s">
        <v>25</v>
      </c>
      <c r="BC4" s="44"/>
      <c r="BD4" s="44"/>
      <c r="BE4" s="44"/>
      <c r="BF4" s="44"/>
      <c r="BG4" s="44"/>
      <c r="BH4" s="44"/>
      <c r="BI4" s="44"/>
      <c r="BJ4" s="44"/>
      <c r="BK4" s="44"/>
      <c r="BL4" s="44"/>
      <c r="BM4" s="44"/>
      <c r="BN4" s="44"/>
      <c r="BO4" s="44"/>
      <c r="BP4" s="44"/>
      <c r="BQ4" s="44"/>
      <c r="BR4" s="44"/>
      <c r="BS4" s="44"/>
      <c r="BT4" s="44"/>
      <c r="BU4" s="44"/>
      <c r="BV4" s="44"/>
      <c r="BW4" s="44"/>
      <c r="BX4" s="43"/>
      <c r="BY4" s="43"/>
      <c r="BZ4" s="43"/>
      <c r="CA4" s="43"/>
      <c r="CB4" s="43"/>
      <c r="CC4" s="43"/>
      <c r="CD4" s="43"/>
      <c r="CE4" s="43"/>
      <c r="CF4" s="43"/>
      <c r="CG4" s="43"/>
      <c r="CH4" s="43"/>
      <c r="CI4" s="43"/>
      <c r="CJ4" s="43"/>
      <c r="CK4" s="43"/>
      <c r="CL4" s="43"/>
      <c r="CM4" s="43"/>
      <c r="CN4" s="43"/>
      <c r="CO4" s="43"/>
      <c r="CP4" s="43"/>
    </row>
    <row r="5" spans="1:94" ht="20.100000000000001" customHeight="1" x14ac:dyDescent="0.2">
      <c r="A5" s="2" t="str">
        <f>T('Cover Page'!A8:F8)</f>
        <v>Proposer's Legal Name:</v>
      </c>
      <c r="B5" s="1"/>
      <c r="C5" s="1"/>
      <c r="D5" s="1"/>
      <c r="E5" s="1"/>
      <c r="F5" s="5"/>
      <c r="G5" s="252" t="str">
        <f>T('Cover Page'!G8:AK8)</f>
        <v>[Enter Legal Name]</v>
      </c>
      <c r="H5" s="252"/>
      <c r="I5" s="252"/>
      <c r="J5" s="252"/>
      <c r="K5" s="252"/>
      <c r="L5" s="252"/>
      <c r="M5" s="252"/>
      <c r="N5" s="252"/>
      <c r="O5" s="252"/>
      <c r="P5" s="252"/>
      <c r="Q5" s="252"/>
      <c r="R5" s="252"/>
      <c r="S5" s="252"/>
      <c r="T5" s="252"/>
      <c r="U5" s="252"/>
      <c r="V5" s="252"/>
      <c r="W5" s="252"/>
      <c r="X5" s="252"/>
      <c r="Y5" s="252"/>
      <c r="Z5" s="252"/>
      <c r="AA5" s="252"/>
      <c r="AB5" s="252"/>
      <c r="AC5" s="252"/>
      <c r="AD5" s="252"/>
      <c r="AI5" s="28"/>
      <c r="AJ5" s="28"/>
      <c r="AK5" s="28"/>
      <c r="AL5" s="28"/>
      <c r="AM5" s="28"/>
      <c r="AN5" s="28"/>
      <c r="AO5" s="28"/>
      <c r="AP5" s="28"/>
      <c r="AQ5" s="28"/>
      <c r="AR5" s="28"/>
      <c r="AS5" s="28"/>
      <c r="AT5" s="28"/>
      <c r="AU5" s="28"/>
      <c r="AV5" s="28"/>
      <c r="AW5" s="28"/>
      <c r="AX5" s="28"/>
      <c r="AY5" s="28"/>
      <c r="AZ5" s="42" t="s">
        <v>162</v>
      </c>
      <c r="BA5" s="71" t="s">
        <v>163</v>
      </c>
      <c r="BB5" s="41"/>
      <c r="BC5" s="41"/>
      <c r="BD5" s="41"/>
      <c r="BE5" s="41"/>
      <c r="BF5" s="41"/>
      <c r="BG5" s="41"/>
      <c r="BH5" s="41"/>
      <c r="BI5" s="41"/>
      <c r="BJ5" s="41"/>
      <c r="BK5" s="41"/>
      <c r="BL5" s="41"/>
      <c r="BM5" s="41"/>
      <c r="BN5" s="41"/>
      <c r="BO5" s="41"/>
      <c r="BP5" s="41"/>
      <c r="BQ5" s="41"/>
      <c r="BR5" s="41"/>
      <c r="BS5" s="41"/>
      <c r="BT5" s="41"/>
      <c r="BU5" s="41"/>
      <c r="BV5" s="41"/>
      <c r="BW5" s="41"/>
      <c r="BX5" s="28"/>
      <c r="BY5" s="28"/>
      <c r="BZ5" s="28"/>
      <c r="CA5" s="28"/>
      <c r="CB5" s="28"/>
      <c r="CC5" s="28"/>
      <c r="CD5" s="28"/>
      <c r="CE5" s="28"/>
      <c r="CF5" s="28"/>
      <c r="CG5" s="28"/>
      <c r="CH5" s="28"/>
      <c r="CI5" s="28"/>
      <c r="CJ5" s="28"/>
      <c r="CK5" s="28"/>
      <c r="CL5" s="28"/>
      <c r="CM5" s="28"/>
      <c r="CN5" s="28"/>
      <c r="CO5" s="28"/>
      <c r="CP5" s="28"/>
    </row>
    <row r="6" spans="1:94" s="10" customFormat="1" ht="25.5" customHeight="1" thickBot="1" x14ac:dyDescent="0.25">
      <c r="A6" s="124" t="s">
        <v>164</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I6" s="28"/>
      <c r="AJ6" s="28"/>
      <c r="AK6" s="28"/>
      <c r="AL6" s="28"/>
      <c r="AM6" s="28"/>
      <c r="AN6" s="28"/>
      <c r="AO6" s="28"/>
      <c r="AP6" s="28"/>
      <c r="AQ6" s="28"/>
      <c r="AR6" s="28"/>
      <c r="AS6" s="28"/>
      <c r="AT6" s="28"/>
      <c r="AU6" s="28"/>
      <c r="AV6" s="28"/>
      <c r="AW6" s="28"/>
      <c r="AX6" s="28"/>
      <c r="AY6" s="28"/>
      <c r="AZ6" s="42" t="s">
        <v>165</v>
      </c>
      <c r="BA6" s="71" t="s">
        <v>166</v>
      </c>
      <c r="BB6" s="41"/>
      <c r="BC6" s="41"/>
      <c r="BD6" s="41"/>
      <c r="BE6" s="41"/>
      <c r="BF6" s="41"/>
      <c r="BG6" s="41"/>
      <c r="BH6" s="41"/>
      <c r="BI6" s="41"/>
      <c r="BJ6" s="41"/>
      <c r="BK6" s="41"/>
      <c r="BL6" s="41"/>
      <c r="BM6" s="41"/>
      <c r="BN6" s="41"/>
      <c r="BO6" s="41"/>
      <c r="BP6" s="41"/>
      <c r="BQ6" s="41"/>
      <c r="BR6" s="41"/>
      <c r="BS6" s="41"/>
      <c r="BT6" s="41"/>
      <c r="BU6" s="41"/>
      <c r="BV6" s="41"/>
      <c r="BW6" s="41"/>
      <c r="BX6" s="28"/>
      <c r="BY6" s="28"/>
      <c r="BZ6" s="28"/>
      <c r="CA6" s="28"/>
      <c r="CB6" s="28"/>
      <c r="CC6" s="28"/>
      <c r="CD6" s="28"/>
      <c r="CE6" s="28"/>
      <c r="CF6" s="28"/>
      <c r="CG6" s="28"/>
      <c r="CH6" s="28"/>
      <c r="CI6" s="28"/>
      <c r="CJ6" s="28"/>
      <c r="CK6" s="28"/>
      <c r="CL6" s="28"/>
      <c r="CM6" s="28"/>
      <c r="CN6" s="28"/>
      <c r="CO6" s="28"/>
      <c r="CP6" s="28"/>
    </row>
    <row r="7" spans="1:94" s="4" customFormat="1" ht="21" customHeight="1" x14ac:dyDescent="0.2">
      <c r="A7" s="174" t="s">
        <v>142</v>
      </c>
      <c r="B7" s="185"/>
      <c r="C7" s="185"/>
      <c r="D7" s="185"/>
      <c r="E7" s="185"/>
      <c r="F7" s="185"/>
      <c r="G7" s="174" t="s">
        <v>114</v>
      </c>
      <c r="H7" s="174"/>
      <c r="I7" s="174" t="s">
        <v>125</v>
      </c>
      <c r="J7" s="174"/>
      <c r="K7" s="174" t="s">
        <v>66</v>
      </c>
      <c r="L7" s="369"/>
      <c r="M7" s="255" t="s">
        <v>67</v>
      </c>
      <c r="N7" s="256"/>
      <c r="O7" s="259" t="s">
        <v>229</v>
      </c>
      <c r="P7" s="260"/>
      <c r="Q7" s="361" t="s">
        <v>240</v>
      </c>
      <c r="R7" s="362"/>
      <c r="S7" s="362"/>
      <c r="T7" s="362"/>
      <c r="U7" s="362"/>
      <c r="V7" s="362"/>
      <c r="W7" s="362"/>
      <c r="X7" s="362"/>
      <c r="Y7" s="362"/>
      <c r="Z7" s="363"/>
      <c r="AA7" s="255" t="s">
        <v>116</v>
      </c>
      <c r="AB7" s="256"/>
      <c r="AC7" s="259" t="s">
        <v>69</v>
      </c>
      <c r="AD7" s="260"/>
      <c r="AI7" s="45"/>
      <c r="AJ7" s="45"/>
      <c r="AK7" s="45"/>
      <c r="AL7" s="45"/>
      <c r="AM7" s="45"/>
      <c r="AN7" s="45"/>
      <c r="AO7" s="45"/>
      <c r="AP7" s="45"/>
      <c r="AQ7" s="45"/>
      <c r="AR7" s="45"/>
      <c r="AS7" s="45"/>
      <c r="AT7" s="45"/>
      <c r="AU7" s="45"/>
      <c r="AV7" s="45"/>
      <c r="AW7" s="45"/>
      <c r="AX7" s="45"/>
      <c r="AY7" s="45"/>
      <c r="AZ7" s="42" t="s">
        <v>167</v>
      </c>
      <c r="BA7" s="71" t="s">
        <v>168</v>
      </c>
      <c r="BB7" s="40"/>
      <c r="BC7" s="40"/>
      <c r="BD7" s="40"/>
      <c r="BE7" s="40"/>
      <c r="BF7" s="40"/>
      <c r="BG7" s="40"/>
      <c r="BH7" s="40"/>
      <c r="BI7" s="40"/>
      <c r="BJ7" s="40"/>
      <c r="BK7" s="40"/>
      <c r="BL7" s="40"/>
      <c r="BM7" s="40"/>
      <c r="BN7" s="40"/>
      <c r="BO7" s="40"/>
      <c r="BP7" s="40"/>
      <c r="BQ7" s="40"/>
      <c r="BR7" s="40"/>
      <c r="BS7" s="40"/>
      <c r="BT7" s="40"/>
      <c r="BU7" s="40"/>
      <c r="BV7" s="40"/>
      <c r="BW7" s="40"/>
      <c r="BX7" s="45"/>
      <c r="BY7" s="45"/>
      <c r="BZ7" s="45"/>
      <c r="CA7" s="45"/>
      <c r="CB7" s="45"/>
      <c r="CC7" s="45"/>
      <c r="CD7" s="45"/>
      <c r="CE7" s="45"/>
      <c r="CF7" s="45"/>
      <c r="CG7" s="45"/>
      <c r="CH7" s="45"/>
      <c r="CI7" s="45"/>
      <c r="CJ7" s="45"/>
      <c r="CK7" s="45"/>
      <c r="CL7" s="45"/>
      <c r="CM7" s="45"/>
      <c r="CN7" s="45"/>
      <c r="CO7" s="45"/>
      <c r="CP7" s="45"/>
    </row>
    <row r="8" spans="1:94" s="4" customFormat="1" ht="40.5" customHeight="1" x14ac:dyDescent="0.2">
      <c r="A8" s="174"/>
      <c r="B8" s="185"/>
      <c r="C8" s="185"/>
      <c r="D8" s="185"/>
      <c r="E8" s="185"/>
      <c r="F8" s="185"/>
      <c r="G8" s="174"/>
      <c r="H8" s="174"/>
      <c r="I8" s="174"/>
      <c r="J8" s="174"/>
      <c r="K8" s="174"/>
      <c r="L8" s="369"/>
      <c r="M8" s="257"/>
      <c r="N8" s="258"/>
      <c r="O8" s="194"/>
      <c r="P8" s="192"/>
      <c r="Q8" s="174" t="s">
        <v>70</v>
      </c>
      <c r="R8" s="174"/>
      <c r="S8" s="174"/>
      <c r="T8" s="174"/>
      <c r="U8" s="174" t="s">
        <v>71</v>
      </c>
      <c r="V8" s="174"/>
      <c r="W8" s="174"/>
      <c r="X8" s="174"/>
      <c r="Y8" s="186" t="s">
        <v>72</v>
      </c>
      <c r="Z8" s="193"/>
      <c r="AA8" s="257"/>
      <c r="AB8" s="258"/>
      <c r="AC8" s="257"/>
      <c r="AD8" s="264"/>
      <c r="AI8" s="45"/>
      <c r="AJ8" s="45"/>
      <c r="AK8" s="45"/>
      <c r="AL8" s="45"/>
      <c r="AM8" s="45"/>
      <c r="AN8" s="45"/>
      <c r="AO8" s="45"/>
      <c r="AP8" s="45"/>
      <c r="AQ8" s="45"/>
      <c r="AR8" s="45"/>
      <c r="AS8" s="45"/>
      <c r="AT8" s="45"/>
      <c r="AU8" s="45"/>
      <c r="AV8" s="45"/>
      <c r="AW8" s="45"/>
      <c r="AX8" s="45"/>
      <c r="AY8" s="45"/>
      <c r="AZ8" s="42"/>
      <c r="BA8" s="71" t="s">
        <v>169</v>
      </c>
      <c r="BB8" s="40"/>
      <c r="BC8" s="40"/>
      <c r="BD8" s="40"/>
      <c r="BE8" s="40"/>
      <c r="BF8" s="40"/>
      <c r="BG8" s="40"/>
      <c r="BH8" s="40"/>
      <c r="BI8" s="40"/>
      <c r="BJ8" s="40"/>
      <c r="BK8" s="40"/>
      <c r="BL8" s="40"/>
      <c r="BM8" s="40"/>
      <c r="BN8" s="40"/>
      <c r="BO8" s="40"/>
      <c r="BP8" s="40"/>
      <c r="BQ8" s="40"/>
      <c r="BR8" s="40"/>
      <c r="BS8" s="40"/>
      <c r="BT8" s="40"/>
      <c r="BU8" s="40"/>
      <c r="BV8" s="40"/>
      <c r="BW8" s="40"/>
      <c r="BX8" s="45"/>
      <c r="BY8" s="45"/>
      <c r="BZ8" s="45"/>
      <c r="CA8" s="45"/>
      <c r="CB8" s="45"/>
      <c r="CC8" s="45"/>
      <c r="CD8" s="45"/>
      <c r="CE8" s="45"/>
      <c r="CF8" s="45"/>
      <c r="CG8" s="45"/>
      <c r="CH8" s="45"/>
      <c r="CI8" s="45"/>
      <c r="CJ8" s="45"/>
      <c r="CK8" s="45"/>
      <c r="CL8" s="45"/>
      <c r="CM8" s="45"/>
      <c r="CN8" s="45"/>
      <c r="CO8" s="45"/>
      <c r="CP8" s="45"/>
    </row>
    <row r="9" spans="1:94" s="4" customFormat="1" ht="37.5" customHeight="1" x14ac:dyDescent="0.15">
      <c r="A9" s="185"/>
      <c r="B9" s="185"/>
      <c r="C9" s="185"/>
      <c r="D9" s="185"/>
      <c r="E9" s="185"/>
      <c r="F9" s="185"/>
      <c r="G9" s="174"/>
      <c r="H9" s="174"/>
      <c r="I9" s="174"/>
      <c r="J9" s="174"/>
      <c r="K9" s="185"/>
      <c r="L9" s="369"/>
      <c r="M9" s="194" t="s">
        <v>73</v>
      </c>
      <c r="N9" s="191"/>
      <c r="O9" s="365" t="s">
        <v>134</v>
      </c>
      <c r="P9" s="366"/>
      <c r="Q9" s="174" t="s">
        <v>75</v>
      </c>
      <c r="R9" s="185"/>
      <c r="S9" s="174" t="s">
        <v>76</v>
      </c>
      <c r="T9" s="185"/>
      <c r="U9" s="174" t="s">
        <v>75</v>
      </c>
      <c r="V9" s="185"/>
      <c r="W9" s="174" t="s">
        <v>76</v>
      </c>
      <c r="X9" s="185"/>
      <c r="Y9" s="186" t="s">
        <v>75</v>
      </c>
      <c r="Z9" s="193"/>
      <c r="AA9" s="194" t="s">
        <v>77</v>
      </c>
      <c r="AB9" s="191"/>
      <c r="AC9" s="194" t="s">
        <v>78</v>
      </c>
      <c r="AD9" s="192"/>
      <c r="AI9" s="45"/>
      <c r="AJ9" s="45"/>
      <c r="AK9" s="45"/>
      <c r="AL9" s="45"/>
      <c r="AM9" s="45"/>
      <c r="AN9" s="45"/>
      <c r="AO9" s="45"/>
      <c r="AP9" s="45"/>
      <c r="AQ9" s="45"/>
      <c r="AR9" s="45"/>
      <c r="AS9" s="45"/>
      <c r="AT9" s="45"/>
      <c r="AU9" s="45"/>
      <c r="AV9" s="45"/>
      <c r="AW9" s="45"/>
      <c r="AX9" s="45"/>
      <c r="AY9" s="45"/>
      <c r="AZ9" s="40"/>
      <c r="BA9" s="71" t="s">
        <v>170</v>
      </c>
      <c r="BB9" s="40"/>
      <c r="BC9" s="40"/>
      <c r="BD9" s="40"/>
      <c r="BE9" s="40"/>
      <c r="BF9" s="40"/>
      <c r="BG9" s="40"/>
      <c r="BH9" s="40"/>
      <c r="BI9" s="40"/>
      <c r="BJ9" s="40"/>
      <c r="BK9" s="40"/>
      <c r="BL9" s="40"/>
      <c r="BM9" s="40"/>
      <c r="BN9" s="40"/>
      <c r="BO9" s="40"/>
      <c r="BP9" s="40"/>
      <c r="BQ9" s="40"/>
      <c r="BR9" s="40"/>
      <c r="BS9" s="40"/>
      <c r="BT9" s="40"/>
      <c r="BU9" s="40"/>
      <c r="BV9" s="40"/>
      <c r="BW9" s="40"/>
      <c r="BX9" s="45"/>
      <c r="BY9" s="45"/>
      <c r="BZ9" s="45"/>
      <c r="CA9" s="45"/>
      <c r="CB9" s="45"/>
      <c r="CC9" s="45"/>
      <c r="CD9" s="45"/>
      <c r="CE9" s="45"/>
      <c r="CF9" s="45"/>
      <c r="CG9" s="45"/>
      <c r="CH9" s="45"/>
      <c r="CI9" s="45"/>
      <c r="CJ9" s="45"/>
      <c r="CK9" s="45"/>
      <c r="CL9" s="45"/>
      <c r="CM9" s="45"/>
      <c r="CN9" s="45"/>
      <c r="CO9" s="45"/>
      <c r="CP9" s="45"/>
    </row>
    <row r="10" spans="1:94" s="3" customFormat="1" ht="12.75" customHeight="1" x14ac:dyDescent="0.2">
      <c r="A10" s="187" t="s">
        <v>79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9"/>
      <c r="AI10" s="46"/>
      <c r="AJ10" s="46"/>
      <c r="AK10" s="46"/>
      <c r="AL10" s="46"/>
      <c r="AM10" s="46"/>
      <c r="AN10" s="46"/>
      <c r="AO10" s="46"/>
      <c r="AP10" s="46"/>
      <c r="AQ10" s="46"/>
      <c r="AR10" s="46"/>
      <c r="AS10" s="46"/>
      <c r="AT10" s="46"/>
      <c r="AU10" s="46"/>
      <c r="AV10" s="46"/>
      <c r="AW10" s="46"/>
      <c r="AX10" s="46"/>
      <c r="AY10" s="46"/>
      <c r="AZ10" s="42"/>
      <c r="BA10" s="71" t="s">
        <v>171</v>
      </c>
      <c r="BB10" s="42"/>
      <c r="BC10" s="42"/>
      <c r="BD10" s="42"/>
      <c r="BE10" s="42"/>
      <c r="BF10" s="42"/>
      <c r="BG10" s="42"/>
      <c r="BH10" s="42"/>
      <c r="BI10" s="42"/>
      <c r="BJ10" s="42"/>
      <c r="BK10" s="42"/>
      <c r="BL10" s="42"/>
      <c r="BM10" s="42"/>
      <c r="BN10" s="42"/>
      <c r="BO10" s="42"/>
      <c r="BP10" s="42"/>
      <c r="BQ10" s="42"/>
      <c r="BR10" s="42"/>
      <c r="BS10" s="42"/>
      <c r="BT10" s="42"/>
      <c r="BU10" s="42"/>
      <c r="BV10" s="42"/>
      <c r="BW10" s="42"/>
      <c r="BX10" s="46"/>
      <c r="BY10" s="46"/>
      <c r="BZ10" s="46"/>
      <c r="CA10" s="46"/>
      <c r="CB10" s="46"/>
      <c r="CC10" s="46"/>
      <c r="CD10" s="46"/>
      <c r="CE10" s="46"/>
      <c r="CF10" s="46"/>
      <c r="CG10" s="46"/>
      <c r="CH10" s="46"/>
      <c r="CI10" s="46"/>
      <c r="CJ10" s="46"/>
      <c r="CK10" s="46"/>
      <c r="CL10" s="46"/>
      <c r="CM10" s="46"/>
      <c r="CN10" s="46"/>
      <c r="CO10" s="46"/>
      <c r="CP10" s="46"/>
    </row>
    <row r="11" spans="1:94" ht="28.5" customHeight="1" x14ac:dyDescent="0.2">
      <c r="A11" s="410" t="s">
        <v>172</v>
      </c>
      <c r="B11" s="411"/>
      <c r="C11" s="411"/>
      <c r="D11" s="411"/>
      <c r="E11" s="411"/>
      <c r="F11" s="412"/>
      <c r="G11" s="346"/>
      <c r="H11" s="346"/>
      <c r="I11" s="348"/>
      <c r="J11" s="348"/>
      <c r="K11" s="348"/>
      <c r="L11" s="298"/>
      <c r="M11" s="177" t="str">
        <f t="shared" ref="M11:M18" si="0">IF(G11="","",G11*I11*K11)</f>
        <v/>
      </c>
      <c r="N11" s="178"/>
      <c r="O11" s="182"/>
      <c r="P11" s="173"/>
      <c r="Q11" s="173"/>
      <c r="R11" s="173"/>
      <c r="S11" s="173"/>
      <c r="T11" s="173"/>
      <c r="U11" s="173"/>
      <c r="V11" s="173"/>
      <c r="W11" s="173"/>
      <c r="X11" s="173"/>
      <c r="Y11" s="175"/>
      <c r="Z11" s="176"/>
      <c r="AA11" s="177" t="str">
        <f t="shared" ref="AA11:AA18" si="1">IF(M11="","",SUM(O11:Z11))</f>
        <v/>
      </c>
      <c r="AB11" s="178"/>
      <c r="AC11" s="223" t="str">
        <f t="shared" ref="AC11:AC18" si="2">IF(M11="","",(M11-AA11))</f>
        <v/>
      </c>
      <c r="AD11" s="197"/>
      <c r="AI11" s="28"/>
      <c r="AJ11" s="28"/>
      <c r="AK11" s="28"/>
      <c r="AL11" s="28"/>
      <c r="AM11" s="28"/>
      <c r="AN11" s="28"/>
      <c r="AO11" s="28"/>
      <c r="AP11" s="28"/>
      <c r="AQ11" s="28"/>
      <c r="AR11" s="28"/>
      <c r="AS11" s="28"/>
      <c r="AT11" s="28"/>
      <c r="AU11" s="28"/>
      <c r="AV11" s="28"/>
      <c r="AW11" s="28"/>
      <c r="AX11" s="28"/>
      <c r="AY11" s="28"/>
      <c r="AZ11" s="41"/>
      <c r="BA11" s="71" t="s">
        <v>173</v>
      </c>
      <c r="BB11" s="41"/>
      <c r="BC11" s="42"/>
      <c r="BD11" s="42"/>
      <c r="BE11" s="42"/>
      <c r="BF11" s="42"/>
      <c r="BG11" s="41"/>
      <c r="BH11" s="41"/>
      <c r="BI11" s="41"/>
      <c r="BJ11" s="41"/>
      <c r="BK11" s="41"/>
      <c r="BL11" s="41"/>
      <c r="BM11" s="41"/>
      <c r="BN11" s="41"/>
      <c r="BO11" s="41"/>
      <c r="BP11" s="41"/>
      <c r="BQ11" s="41"/>
      <c r="BR11" s="41"/>
      <c r="BS11" s="41"/>
      <c r="BT11" s="41"/>
      <c r="BU11" s="41"/>
      <c r="BV11" s="41"/>
      <c r="BW11" s="41"/>
      <c r="BX11" s="28"/>
      <c r="BY11" s="28"/>
      <c r="BZ11" s="28"/>
      <c r="CA11" s="28"/>
      <c r="CB11" s="28"/>
      <c r="CC11" s="28"/>
      <c r="CD11" s="28"/>
      <c r="CE11" s="28"/>
      <c r="CF11" s="28"/>
      <c r="CG11" s="28"/>
      <c r="CH11" s="28"/>
      <c r="CI11" s="28"/>
      <c r="CJ11" s="28"/>
      <c r="CK11" s="28"/>
      <c r="CL11" s="28"/>
      <c r="CM11" s="28"/>
      <c r="CN11" s="28"/>
      <c r="CO11" s="28"/>
      <c r="CP11" s="28"/>
    </row>
    <row r="12" spans="1:94" ht="28.5" customHeight="1" x14ac:dyDescent="0.2">
      <c r="A12" s="410" t="s">
        <v>172</v>
      </c>
      <c r="B12" s="411"/>
      <c r="C12" s="411"/>
      <c r="D12" s="411"/>
      <c r="E12" s="411"/>
      <c r="F12" s="412"/>
      <c r="G12" s="346"/>
      <c r="H12" s="346"/>
      <c r="I12" s="348"/>
      <c r="J12" s="348"/>
      <c r="K12" s="348"/>
      <c r="L12" s="298"/>
      <c r="M12" s="177" t="str">
        <f t="shared" si="0"/>
        <v/>
      </c>
      <c r="N12" s="178"/>
      <c r="O12" s="182"/>
      <c r="P12" s="173"/>
      <c r="Q12" s="173"/>
      <c r="R12" s="173"/>
      <c r="S12" s="173"/>
      <c r="T12" s="173"/>
      <c r="U12" s="173"/>
      <c r="V12" s="173"/>
      <c r="W12" s="173"/>
      <c r="X12" s="173"/>
      <c r="Y12" s="175"/>
      <c r="Z12" s="176"/>
      <c r="AA12" s="177" t="str">
        <f t="shared" si="1"/>
        <v/>
      </c>
      <c r="AB12" s="178"/>
      <c r="AC12" s="223" t="str">
        <f t="shared" si="2"/>
        <v/>
      </c>
      <c r="AD12" s="197"/>
      <c r="AI12" s="28"/>
      <c r="AJ12" s="28"/>
      <c r="AK12" s="28"/>
      <c r="AL12" s="28"/>
      <c r="AM12" s="28"/>
      <c r="AN12" s="28"/>
      <c r="AO12" s="28"/>
      <c r="AP12" s="28"/>
      <c r="AQ12" s="28"/>
      <c r="AR12" s="28"/>
      <c r="AS12" s="28"/>
      <c r="AT12" s="28"/>
      <c r="AU12" s="28"/>
      <c r="AV12" s="28"/>
      <c r="AW12" s="28"/>
      <c r="AX12" s="28"/>
      <c r="AY12" s="28"/>
      <c r="AZ12" s="41"/>
      <c r="BA12" s="71" t="s">
        <v>174</v>
      </c>
      <c r="BB12" s="41"/>
      <c r="BC12" s="42"/>
      <c r="BD12" s="42"/>
      <c r="BE12" s="42"/>
      <c r="BF12" s="42"/>
      <c r="BG12" s="41"/>
      <c r="BH12" s="41"/>
      <c r="BI12" s="41"/>
      <c r="BJ12" s="41"/>
      <c r="BK12" s="41"/>
      <c r="BL12" s="41"/>
      <c r="BM12" s="41"/>
      <c r="BN12" s="41"/>
      <c r="BO12" s="41"/>
      <c r="BP12" s="41"/>
      <c r="BQ12" s="41"/>
      <c r="BR12" s="41"/>
      <c r="BS12" s="41"/>
      <c r="BT12" s="41"/>
      <c r="BU12" s="41"/>
      <c r="BV12" s="41"/>
      <c r="BW12" s="41"/>
      <c r="BX12" s="28"/>
      <c r="BY12" s="28"/>
      <c r="BZ12" s="28"/>
      <c r="CA12" s="28"/>
      <c r="CB12" s="28"/>
      <c r="CC12" s="28"/>
      <c r="CD12" s="28"/>
      <c r="CE12" s="28"/>
      <c r="CF12" s="28"/>
      <c r="CG12" s="28"/>
      <c r="CH12" s="28"/>
      <c r="CI12" s="28"/>
      <c r="CJ12" s="28"/>
      <c r="CK12" s="28"/>
      <c r="CL12" s="28"/>
      <c r="CM12" s="28"/>
      <c r="CN12" s="28"/>
      <c r="CO12" s="28"/>
      <c r="CP12" s="28"/>
    </row>
    <row r="13" spans="1:94" ht="28.5" customHeight="1" x14ac:dyDescent="0.2">
      <c r="A13" s="410" t="s">
        <v>172</v>
      </c>
      <c r="B13" s="411"/>
      <c r="C13" s="411"/>
      <c r="D13" s="411"/>
      <c r="E13" s="411"/>
      <c r="F13" s="412"/>
      <c r="G13" s="346"/>
      <c r="H13" s="346"/>
      <c r="I13" s="348"/>
      <c r="J13" s="348"/>
      <c r="K13" s="348"/>
      <c r="L13" s="298"/>
      <c r="M13" s="177" t="str">
        <f t="shared" si="0"/>
        <v/>
      </c>
      <c r="N13" s="178"/>
      <c r="O13" s="182"/>
      <c r="P13" s="173"/>
      <c r="Q13" s="173"/>
      <c r="R13" s="173"/>
      <c r="S13" s="173"/>
      <c r="T13" s="173"/>
      <c r="U13" s="173"/>
      <c r="V13" s="173"/>
      <c r="W13" s="173"/>
      <c r="X13" s="173"/>
      <c r="Y13" s="175"/>
      <c r="Z13" s="176"/>
      <c r="AA13" s="177" t="str">
        <f t="shared" si="1"/>
        <v/>
      </c>
      <c r="AB13" s="178"/>
      <c r="AC13" s="223" t="str">
        <f t="shared" si="2"/>
        <v/>
      </c>
      <c r="AD13" s="197"/>
      <c r="AI13" s="28"/>
      <c r="AJ13" s="28"/>
      <c r="AK13" s="28"/>
      <c r="AL13" s="28"/>
      <c r="AM13" s="28"/>
      <c r="AN13" s="28"/>
      <c r="AO13" s="28"/>
      <c r="AP13" s="28"/>
      <c r="AQ13" s="28"/>
      <c r="AR13" s="28"/>
      <c r="AS13" s="28"/>
      <c r="AT13" s="28"/>
      <c r="AU13" s="28"/>
      <c r="AV13" s="28"/>
      <c r="AW13" s="28"/>
      <c r="AX13" s="28"/>
      <c r="AY13" s="28"/>
      <c r="AZ13" s="41"/>
      <c r="BA13" s="71" t="s">
        <v>175</v>
      </c>
      <c r="BB13" s="41"/>
      <c r="BC13" s="42"/>
      <c r="BD13" s="42"/>
      <c r="BE13" s="42"/>
      <c r="BF13" s="42"/>
      <c r="BG13" s="41"/>
      <c r="BH13" s="41"/>
      <c r="BI13" s="41"/>
      <c r="BJ13" s="41"/>
      <c r="BK13" s="41"/>
      <c r="BL13" s="41"/>
      <c r="BM13" s="41"/>
      <c r="BN13" s="41"/>
      <c r="BO13" s="41"/>
      <c r="BP13" s="41"/>
      <c r="BQ13" s="41"/>
      <c r="BR13" s="41"/>
      <c r="BS13" s="41"/>
      <c r="BT13" s="41"/>
      <c r="BU13" s="41"/>
      <c r="BV13" s="41"/>
      <c r="BW13" s="41"/>
      <c r="BX13" s="28"/>
      <c r="BY13" s="28"/>
      <c r="BZ13" s="28"/>
      <c r="CA13" s="28"/>
      <c r="CB13" s="28"/>
      <c r="CC13" s="28"/>
      <c r="CD13" s="28"/>
      <c r="CE13" s="28"/>
      <c r="CF13" s="28"/>
      <c r="CG13" s="28"/>
      <c r="CH13" s="28"/>
      <c r="CI13" s="28"/>
      <c r="CJ13" s="28"/>
      <c r="CK13" s="28"/>
      <c r="CL13" s="28"/>
      <c r="CM13" s="28"/>
      <c r="CN13" s="28"/>
      <c r="CO13" s="28"/>
      <c r="CP13" s="28"/>
    </row>
    <row r="14" spans="1:94" ht="28.5" customHeight="1" x14ac:dyDescent="0.2">
      <c r="A14" s="410" t="s">
        <v>172</v>
      </c>
      <c r="B14" s="411"/>
      <c r="C14" s="411"/>
      <c r="D14" s="411"/>
      <c r="E14" s="411"/>
      <c r="F14" s="412"/>
      <c r="G14" s="346"/>
      <c r="H14" s="346"/>
      <c r="I14" s="348"/>
      <c r="J14" s="348"/>
      <c r="K14" s="348"/>
      <c r="L14" s="298"/>
      <c r="M14" s="177" t="str">
        <f t="shared" si="0"/>
        <v/>
      </c>
      <c r="N14" s="178"/>
      <c r="O14" s="182"/>
      <c r="P14" s="173"/>
      <c r="Q14" s="173"/>
      <c r="R14" s="173"/>
      <c r="S14" s="173"/>
      <c r="T14" s="173"/>
      <c r="U14" s="173"/>
      <c r="V14" s="173"/>
      <c r="W14" s="173"/>
      <c r="X14" s="173"/>
      <c r="Y14" s="175"/>
      <c r="Z14" s="176"/>
      <c r="AA14" s="177" t="str">
        <f t="shared" si="1"/>
        <v/>
      </c>
      <c r="AB14" s="178"/>
      <c r="AC14" s="223" t="str">
        <f t="shared" si="2"/>
        <v/>
      </c>
      <c r="AD14" s="197"/>
      <c r="AI14" s="28"/>
      <c r="AJ14" s="28"/>
      <c r="AK14" s="28"/>
      <c r="AL14" s="28"/>
      <c r="AM14" s="28"/>
      <c r="AN14" s="28"/>
      <c r="AO14" s="28"/>
      <c r="AP14" s="28"/>
      <c r="AQ14" s="28"/>
      <c r="AR14" s="28"/>
      <c r="AS14" s="28"/>
      <c r="AT14" s="28"/>
      <c r="AU14" s="28"/>
      <c r="AV14" s="28"/>
      <c r="AW14" s="28"/>
      <c r="AX14" s="28"/>
      <c r="AY14" s="28"/>
      <c r="AZ14" s="41"/>
      <c r="BA14" s="71" t="s">
        <v>176</v>
      </c>
      <c r="BB14" s="41"/>
      <c r="BC14" s="42"/>
      <c r="BD14" s="42"/>
      <c r="BE14" s="42"/>
      <c r="BF14" s="42"/>
      <c r="BG14" s="41"/>
      <c r="BH14" s="41"/>
      <c r="BI14" s="41"/>
      <c r="BJ14" s="41"/>
      <c r="BK14" s="41"/>
      <c r="BL14" s="41"/>
      <c r="BM14" s="41"/>
      <c r="BN14" s="41"/>
      <c r="BO14" s="41"/>
      <c r="BP14" s="41"/>
      <c r="BQ14" s="41"/>
      <c r="BR14" s="41"/>
      <c r="BS14" s="41"/>
      <c r="BT14" s="41"/>
      <c r="BU14" s="41"/>
      <c r="BV14" s="41"/>
      <c r="BW14" s="41"/>
      <c r="BX14" s="28"/>
      <c r="BY14" s="28"/>
      <c r="BZ14" s="28"/>
      <c r="CA14" s="28"/>
      <c r="CB14" s="28"/>
      <c r="CC14" s="28"/>
      <c r="CD14" s="28"/>
      <c r="CE14" s="28"/>
      <c r="CF14" s="28"/>
      <c r="CG14" s="28"/>
      <c r="CH14" s="28"/>
      <c r="CI14" s="28"/>
      <c r="CJ14" s="28"/>
      <c r="CK14" s="28"/>
      <c r="CL14" s="28"/>
      <c r="CM14" s="28"/>
      <c r="CN14" s="28"/>
      <c r="CO14" s="28"/>
      <c r="CP14" s="28"/>
    </row>
    <row r="15" spans="1:94" ht="28.5" customHeight="1" x14ac:dyDescent="0.2">
      <c r="A15" s="410" t="s">
        <v>172</v>
      </c>
      <c r="B15" s="411"/>
      <c r="C15" s="411"/>
      <c r="D15" s="411"/>
      <c r="E15" s="411"/>
      <c r="F15" s="412"/>
      <c r="G15" s="346"/>
      <c r="H15" s="346"/>
      <c r="I15" s="348"/>
      <c r="J15" s="348"/>
      <c r="K15" s="348"/>
      <c r="L15" s="298"/>
      <c r="M15" s="177" t="str">
        <f t="shared" si="0"/>
        <v/>
      </c>
      <c r="N15" s="178"/>
      <c r="O15" s="182"/>
      <c r="P15" s="173"/>
      <c r="Q15" s="173"/>
      <c r="R15" s="173"/>
      <c r="S15" s="173"/>
      <c r="T15" s="173"/>
      <c r="U15" s="173"/>
      <c r="V15" s="173"/>
      <c r="W15" s="173"/>
      <c r="X15" s="173"/>
      <c r="Y15" s="175"/>
      <c r="Z15" s="176"/>
      <c r="AA15" s="177" t="str">
        <f t="shared" si="1"/>
        <v/>
      </c>
      <c r="AB15" s="178"/>
      <c r="AC15" s="223" t="str">
        <f t="shared" si="2"/>
        <v/>
      </c>
      <c r="AD15" s="197"/>
      <c r="AI15" s="28"/>
      <c r="AJ15" s="28"/>
      <c r="AK15" s="28"/>
      <c r="AL15" s="28"/>
      <c r="AM15" s="28"/>
      <c r="AN15" s="28"/>
      <c r="AO15" s="28"/>
      <c r="AP15" s="28"/>
      <c r="AQ15" s="28"/>
      <c r="AR15" s="28"/>
      <c r="AS15" s="28"/>
      <c r="AT15" s="28"/>
      <c r="AU15" s="28"/>
      <c r="AV15" s="28"/>
      <c r="AW15" s="28"/>
      <c r="AX15" s="28"/>
      <c r="AY15" s="28"/>
      <c r="AZ15" s="41"/>
      <c r="BA15" s="71" t="s">
        <v>177</v>
      </c>
      <c r="BB15" s="41"/>
      <c r="BC15" s="42"/>
      <c r="BD15" s="42"/>
      <c r="BE15" s="42"/>
      <c r="BF15" s="42"/>
      <c r="BG15" s="41"/>
      <c r="BH15" s="41"/>
      <c r="BI15" s="41"/>
      <c r="BJ15" s="41"/>
      <c r="BK15" s="41"/>
      <c r="BL15" s="41"/>
      <c r="BM15" s="41"/>
      <c r="BN15" s="41"/>
      <c r="BO15" s="41"/>
      <c r="BP15" s="41"/>
      <c r="BQ15" s="41"/>
      <c r="BR15" s="41"/>
      <c r="BS15" s="41"/>
      <c r="BT15" s="41"/>
      <c r="BU15" s="41"/>
      <c r="BV15" s="41"/>
      <c r="BW15" s="41"/>
      <c r="BX15" s="28"/>
      <c r="BY15" s="28"/>
      <c r="BZ15" s="28"/>
      <c r="CA15" s="28"/>
      <c r="CB15" s="28"/>
      <c r="CC15" s="28"/>
      <c r="CD15" s="28"/>
      <c r="CE15" s="28"/>
      <c r="CF15" s="28"/>
      <c r="CG15" s="28"/>
      <c r="CH15" s="28"/>
      <c r="CI15" s="28"/>
      <c r="CJ15" s="28"/>
      <c r="CK15" s="28"/>
      <c r="CL15" s="28"/>
      <c r="CM15" s="28"/>
      <c r="CN15" s="28"/>
      <c r="CO15" s="28"/>
      <c r="CP15" s="28"/>
    </row>
    <row r="16" spans="1:94" ht="28.5" customHeight="1" x14ac:dyDescent="0.2">
      <c r="A16" s="410" t="s">
        <v>172</v>
      </c>
      <c r="B16" s="411"/>
      <c r="C16" s="411"/>
      <c r="D16" s="411"/>
      <c r="E16" s="411"/>
      <c r="F16" s="412"/>
      <c r="G16" s="346"/>
      <c r="H16" s="346"/>
      <c r="I16" s="348"/>
      <c r="J16" s="348"/>
      <c r="K16" s="348"/>
      <c r="L16" s="298"/>
      <c r="M16" s="177" t="str">
        <f t="shared" si="0"/>
        <v/>
      </c>
      <c r="N16" s="178"/>
      <c r="O16" s="182"/>
      <c r="P16" s="173"/>
      <c r="Q16" s="173"/>
      <c r="R16" s="173"/>
      <c r="S16" s="173"/>
      <c r="T16" s="173"/>
      <c r="U16" s="173"/>
      <c r="V16" s="173"/>
      <c r="W16" s="173"/>
      <c r="X16" s="173"/>
      <c r="Y16" s="175"/>
      <c r="Z16" s="176"/>
      <c r="AA16" s="177" t="str">
        <f t="shared" si="1"/>
        <v/>
      </c>
      <c r="AB16" s="178"/>
      <c r="AC16" s="223" t="str">
        <f t="shared" si="2"/>
        <v/>
      </c>
      <c r="AD16" s="197"/>
      <c r="AI16" s="28"/>
      <c r="AJ16" s="28"/>
      <c r="AK16" s="28"/>
      <c r="AL16" s="28"/>
      <c r="AM16" s="28"/>
      <c r="AN16" s="28"/>
      <c r="AO16" s="28"/>
      <c r="AP16" s="28"/>
      <c r="AQ16" s="28"/>
      <c r="AR16" s="28"/>
      <c r="AS16" s="28"/>
      <c r="AT16" s="28"/>
      <c r="AU16" s="28"/>
      <c r="AV16" s="28"/>
      <c r="AW16" s="28"/>
      <c r="AX16" s="28"/>
      <c r="AY16" s="28"/>
      <c r="AZ16" s="41"/>
      <c r="BA16" s="71" t="s">
        <v>178</v>
      </c>
      <c r="BB16" s="41"/>
      <c r="BC16" s="42"/>
      <c r="BD16" s="42"/>
      <c r="BE16" s="42"/>
      <c r="BF16" s="42"/>
      <c r="BG16" s="41"/>
      <c r="BH16" s="41"/>
      <c r="BI16" s="41"/>
      <c r="BJ16" s="41"/>
      <c r="BK16" s="41"/>
      <c r="BL16" s="41"/>
      <c r="BM16" s="41"/>
      <c r="BN16" s="41"/>
      <c r="BO16" s="41"/>
      <c r="BP16" s="41"/>
      <c r="BQ16" s="41"/>
      <c r="BR16" s="41"/>
      <c r="BS16" s="41"/>
      <c r="BT16" s="41"/>
      <c r="BU16" s="41"/>
      <c r="BV16" s="41"/>
      <c r="BW16" s="41"/>
      <c r="BX16" s="28"/>
      <c r="BY16" s="28"/>
      <c r="BZ16" s="28"/>
      <c r="CA16" s="28"/>
      <c r="CB16" s="28"/>
      <c r="CC16" s="28"/>
      <c r="CD16" s="28"/>
      <c r="CE16" s="28"/>
      <c r="CF16" s="28"/>
      <c r="CG16" s="28"/>
      <c r="CH16" s="28"/>
      <c r="CI16" s="28"/>
      <c r="CJ16" s="28"/>
      <c r="CK16" s="28"/>
      <c r="CL16" s="28"/>
      <c r="CM16" s="28"/>
      <c r="CN16" s="28"/>
      <c r="CO16" s="28"/>
      <c r="CP16" s="28"/>
    </row>
    <row r="17" spans="1:94" ht="28.5" customHeight="1" x14ac:dyDescent="0.2">
      <c r="A17" s="410" t="s">
        <v>172</v>
      </c>
      <c r="B17" s="411"/>
      <c r="C17" s="411"/>
      <c r="D17" s="411"/>
      <c r="E17" s="411"/>
      <c r="F17" s="412"/>
      <c r="G17" s="346"/>
      <c r="H17" s="346"/>
      <c r="I17" s="348"/>
      <c r="J17" s="348"/>
      <c r="K17" s="348"/>
      <c r="L17" s="298"/>
      <c r="M17" s="177" t="str">
        <f t="shared" si="0"/>
        <v/>
      </c>
      <c r="N17" s="178"/>
      <c r="O17" s="182"/>
      <c r="P17" s="173"/>
      <c r="Q17" s="173"/>
      <c r="R17" s="173"/>
      <c r="S17" s="173"/>
      <c r="T17" s="173"/>
      <c r="U17" s="173"/>
      <c r="V17" s="173"/>
      <c r="W17" s="173"/>
      <c r="X17" s="173"/>
      <c r="Y17" s="175"/>
      <c r="Z17" s="176"/>
      <c r="AA17" s="177" t="str">
        <f t="shared" si="1"/>
        <v/>
      </c>
      <c r="AB17" s="178"/>
      <c r="AC17" s="223" t="str">
        <f t="shared" si="2"/>
        <v/>
      </c>
      <c r="AD17" s="197"/>
      <c r="AI17" s="28"/>
      <c r="AJ17" s="28"/>
      <c r="AK17" s="28"/>
      <c r="AL17" s="28"/>
      <c r="AM17" s="28"/>
      <c r="AN17" s="28"/>
      <c r="AO17" s="28"/>
      <c r="AP17" s="28"/>
      <c r="AQ17" s="28"/>
      <c r="AR17" s="28"/>
      <c r="AS17" s="28"/>
      <c r="AT17" s="28"/>
      <c r="AU17" s="28"/>
      <c r="AV17" s="28"/>
      <c r="AW17" s="28"/>
      <c r="AX17" s="28"/>
      <c r="AY17" s="28"/>
      <c r="AZ17" s="41"/>
      <c r="BA17" s="71" t="s">
        <v>179</v>
      </c>
      <c r="BB17" s="41"/>
      <c r="BC17" s="42"/>
      <c r="BD17" s="42"/>
      <c r="BE17" s="42"/>
      <c r="BF17" s="42"/>
      <c r="BG17" s="41"/>
      <c r="BH17" s="41"/>
      <c r="BI17" s="41"/>
      <c r="BJ17" s="41"/>
      <c r="BK17" s="41"/>
      <c r="BL17" s="41"/>
      <c r="BM17" s="41"/>
      <c r="BN17" s="41"/>
      <c r="BO17" s="41"/>
      <c r="BP17" s="41"/>
      <c r="BQ17" s="41"/>
      <c r="BR17" s="41"/>
      <c r="BS17" s="41"/>
      <c r="BT17" s="41"/>
      <c r="BU17" s="41"/>
      <c r="BV17" s="41"/>
      <c r="BW17" s="41"/>
      <c r="BX17" s="28"/>
      <c r="BY17" s="28"/>
      <c r="BZ17" s="28"/>
      <c r="CA17" s="28"/>
      <c r="CB17" s="28"/>
      <c r="CC17" s="28"/>
      <c r="CD17" s="28"/>
      <c r="CE17" s="28"/>
      <c r="CF17" s="28"/>
      <c r="CG17" s="28"/>
      <c r="CH17" s="28"/>
      <c r="CI17" s="28"/>
      <c r="CJ17" s="28"/>
      <c r="CK17" s="28"/>
      <c r="CL17" s="28"/>
      <c r="CM17" s="28"/>
      <c r="CN17" s="28"/>
      <c r="CO17" s="28"/>
      <c r="CP17" s="28"/>
    </row>
    <row r="18" spans="1:94" ht="28.5" customHeight="1" x14ac:dyDescent="0.2">
      <c r="A18" s="410" t="s">
        <v>172</v>
      </c>
      <c r="B18" s="411"/>
      <c r="C18" s="411"/>
      <c r="D18" s="411"/>
      <c r="E18" s="411"/>
      <c r="F18" s="412"/>
      <c r="G18" s="346"/>
      <c r="H18" s="346"/>
      <c r="I18" s="348"/>
      <c r="J18" s="348"/>
      <c r="K18" s="348"/>
      <c r="L18" s="298"/>
      <c r="M18" s="177" t="str">
        <f t="shared" si="0"/>
        <v/>
      </c>
      <c r="N18" s="178"/>
      <c r="O18" s="182"/>
      <c r="P18" s="173"/>
      <c r="Q18" s="173"/>
      <c r="R18" s="173"/>
      <c r="S18" s="173"/>
      <c r="T18" s="173"/>
      <c r="U18" s="173"/>
      <c r="V18" s="173"/>
      <c r="W18" s="173"/>
      <c r="X18" s="173"/>
      <c r="Y18" s="175"/>
      <c r="Z18" s="176"/>
      <c r="AA18" s="177" t="str">
        <f t="shared" si="1"/>
        <v/>
      </c>
      <c r="AB18" s="178"/>
      <c r="AC18" s="223" t="str">
        <f t="shared" si="2"/>
        <v/>
      </c>
      <c r="AD18" s="197"/>
      <c r="AI18" s="28"/>
      <c r="AJ18" s="28"/>
      <c r="AK18" s="28"/>
      <c r="AL18" s="28"/>
      <c r="AM18" s="28"/>
      <c r="AN18" s="28"/>
      <c r="AO18" s="28"/>
      <c r="AP18" s="28"/>
      <c r="AQ18" s="28"/>
      <c r="AR18" s="28"/>
      <c r="AS18" s="28"/>
      <c r="AT18" s="28"/>
      <c r="AU18" s="28"/>
      <c r="AV18" s="28"/>
      <c r="AW18" s="28"/>
      <c r="AX18" s="28"/>
      <c r="AY18" s="28"/>
      <c r="AZ18" s="41"/>
      <c r="BA18" s="71" t="s">
        <v>180</v>
      </c>
      <c r="BB18" s="41"/>
      <c r="BC18" s="42"/>
      <c r="BD18" s="42"/>
      <c r="BE18" s="42"/>
      <c r="BF18" s="42"/>
      <c r="BG18" s="41"/>
      <c r="BH18" s="41"/>
      <c r="BI18" s="41"/>
      <c r="BJ18" s="41"/>
      <c r="BK18" s="41"/>
      <c r="BL18" s="41"/>
      <c r="BM18" s="41"/>
      <c r="BN18" s="41"/>
      <c r="BO18" s="41"/>
      <c r="BP18" s="41"/>
      <c r="BQ18" s="41"/>
      <c r="BR18" s="41"/>
      <c r="BS18" s="41"/>
      <c r="BT18" s="41"/>
      <c r="BU18" s="41"/>
      <c r="BV18" s="41"/>
      <c r="BW18" s="41"/>
      <c r="BX18" s="28"/>
      <c r="BY18" s="28"/>
      <c r="BZ18" s="28"/>
      <c r="CA18" s="28"/>
      <c r="CB18" s="28"/>
      <c r="CC18" s="28"/>
      <c r="CD18" s="28"/>
      <c r="CE18" s="28"/>
      <c r="CF18" s="28"/>
      <c r="CG18" s="28"/>
      <c r="CH18" s="28"/>
      <c r="CI18" s="28"/>
      <c r="CJ18" s="28"/>
      <c r="CK18" s="28"/>
      <c r="CL18" s="28"/>
      <c r="CM18" s="28"/>
      <c r="CN18" s="28"/>
      <c r="CO18" s="28"/>
      <c r="CP18" s="28"/>
    </row>
    <row r="19" spans="1:94" ht="28.5" customHeight="1" x14ac:dyDescent="0.2">
      <c r="A19" s="410" t="s">
        <v>172</v>
      </c>
      <c r="B19" s="411"/>
      <c r="C19" s="411"/>
      <c r="D19" s="411"/>
      <c r="E19" s="411"/>
      <c r="F19" s="412"/>
      <c r="G19" s="346"/>
      <c r="H19" s="346"/>
      <c r="I19" s="348"/>
      <c r="J19" s="348"/>
      <c r="K19" s="348"/>
      <c r="L19" s="298"/>
      <c r="M19" s="177" t="str">
        <f t="shared" ref="M19:M25" si="3">IF(G19="","",G19*I19*K19)</f>
        <v/>
      </c>
      <c r="N19" s="178"/>
      <c r="O19" s="182"/>
      <c r="P19" s="173"/>
      <c r="Q19" s="173"/>
      <c r="R19" s="173"/>
      <c r="S19" s="173"/>
      <c r="T19" s="173"/>
      <c r="U19" s="173"/>
      <c r="V19" s="173"/>
      <c r="W19" s="173"/>
      <c r="X19" s="173"/>
      <c r="Y19" s="175"/>
      <c r="Z19" s="176"/>
      <c r="AA19" s="177" t="str">
        <f t="shared" ref="AA19:AA25" si="4">IF(M19="","",SUM(O19:Z19))</f>
        <v/>
      </c>
      <c r="AB19" s="178"/>
      <c r="AC19" s="223" t="str">
        <f t="shared" ref="AC19:AC25" si="5">IF(M19="","",(M19-AA19))</f>
        <v/>
      </c>
      <c r="AD19" s="197"/>
      <c r="AI19" s="28"/>
      <c r="AJ19" s="28"/>
      <c r="AK19" s="28"/>
      <c r="AL19" s="28"/>
      <c r="AM19" s="28"/>
      <c r="AN19" s="28"/>
      <c r="AO19" s="28"/>
      <c r="AP19" s="28"/>
      <c r="AQ19" s="28"/>
      <c r="AR19" s="28"/>
      <c r="AS19" s="28"/>
      <c r="AT19" s="28"/>
      <c r="AU19" s="28"/>
      <c r="AV19" s="28"/>
      <c r="AW19" s="28"/>
      <c r="AX19" s="28"/>
      <c r="AY19" s="28"/>
      <c r="AZ19" s="41"/>
      <c r="BA19" s="71"/>
      <c r="BB19" s="41"/>
      <c r="BC19" s="42"/>
      <c r="BD19" s="42"/>
      <c r="BE19" s="42"/>
      <c r="BF19" s="42"/>
      <c r="BG19" s="41"/>
      <c r="BH19" s="41"/>
      <c r="BI19" s="41"/>
      <c r="BJ19" s="41"/>
      <c r="BK19" s="41"/>
      <c r="BL19" s="41"/>
      <c r="BM19" s="41"/>
      <c r="BN19" s="41"/>
      <c r="BO19" s="41"/>
      <c r="BP19" s="41"/>
      <c r="BQ19" s="41"/>
      <c r="BR19" s="41"/>
      <c r="BS19" s="41"/>
      <c r="BT19" s="41"/>
      <c r="BU19" s="41"/>
      <c r="BV19" s="41"/>
      <c r="BW19" s="41"/>
      <c r="BX19" s="28"/>
      <c r="BY19" s="28"/>
      <c r="BZ19" s="28"/>
      <c r="CA19" s="28"/>
      <c r="CB19" s="28"/>
      <c r="CC19" s="28"/>
      <c r="CD19" s="28"/>
      <c r="CE19" s="28"/>
      <c r="CF19" s="28"/>
      <c r="CG19" s="28"/>
      <c r="CH19" s="28"/>
      <c r="CI19" s="28"/>
      <c r="CJ19" s="28"/>
      <c r="CK19" s="28"/>
      <c r="CL19" s="28"/>
      <c r="CM19" s="28"/>
      <c r="CN19" s="28"/>
      <c r="CO19" s="28"/>
      <c r="CP19" s="28"/>
    </row>
    <row r="20" spans="1:94" ht="28.5" customHeight="1" x14ac:dyDescent="0.2">
      <c r="A20" s="410" t="s">
        <v>172</v>
      </c>
      <c r="B20" s="411"/>
      <c r="C20" s="411"/>
      <c r="D20" s="411"/>
      <c r="E20" s="411"/>
      <c r="F20" s="412"/>
      <c r="G20" s="346"/>
      <c r="H20" s="346"/>
      <c r="I20" s="348"/>
      <c r="J20" s="348"/>
      <c r="K20" s="348"/>
      <c r="L20" s="298"/>
      <c r="M20" s="177" t="str">
        <f>IF(G20="","",G20*I20*K20)</f>
        <v/>
      </c>
      <c r="N20" s="178"/>
      <c r="O20" s="182"/>
      <c r="P20" s="173"/>
      <c r="Q20" s="173"/>
      <c r="R20" s="173"/>
      <c r="S20" s="173"/>
      <c r="T20" s="173"/>
      <c r="U20" s="173"/>
      <c r="V20" s="173"/>
      <c r="W20" s="173"/>
      <c r="X20" s="173"/>
      <c r="Y20" s="175"/>
      <c r="Z20" s="176"/>
      <c r="AA20" s="177" t="str">
        <f>IF(M20="","",SUM(O20:Z20))</f>
        <v/>
      </c>
      <c r="AB20" s="178"/>
      <c r="AC20" s="223" t="str">
        <f>IF(M20="","",(M20-AA20))</f>
        <v/>
      </c>
      <c r="AD20" s="197"/>
      <c r="AI20" s="28"/>
      <c r="AJ20" s="28"/>
      <c r="AK20" s="28"/>
      <c r="AL20" s="28"/>
      <c r="AM20" s="28"/>
      <c r="AN20" s="28"/>
      <c r="AO20" s="28"/>
      <c r="AP20" s="28"/>
      <c r="AQ20" s="28"/>
      <c r="AR20" s="28"/>
      <c r="AS20" s="28"/>
      <c r="AT20" s="28"/>
      <c r="AU20" s="28"/>
      <c r="AV20" s="28"/>
      <c r="AW20" s="28"/>
      <c r="AX20" s="28"/>
      <c r="AY20" s="28"/>
      <c r="AZ20" s="41"/>
      <c r="BA20" s="71"/>
      <c r="BB20" s="41"/>
      <c r="BC20" s="42"/>
      <c r="BD20" s="42"/>
      <c r="BE20" s="42"/>
      <c r="BF20" s="42"/>
      <c r="BG20" s="41"/>
      <c r="BH20" s="41"/>
      <c r="BI20" s="41"/>
      <c r="BJ20" s="41"/>
      <c r="BK20" s="41"/>
      <c r="BL20" s="41"/>
      <c r="BM20" s="41"/>
      <c r="BN20" s="41"/>
      <c r="BO20" s="41"/>
      <c r="BP20" s="41"/>
      <c r="BQ20" s="41"/>
      <c r="BR20" s="41"/>
      <c r="BS20" s="41"/>
      <c r="BT20" s="41"/>
      <c r="BU20" s="41"/>
      <c r="BV20" s="41"/>
      <c r="BW20" s="41"/>
      <c r="BX20" s="28"/>
      <c r="BY20" s="28"/>
      <c r="BZ20" s="28"/>
      <c r="CA20" s="28"/>
      <c r="CB20" s="28"/>
      <c r="CC20" s="28"/>
      <c r="CD20" s="28"/>
      <c r="CE20" s="28"/>
      <c r="CF20" s="28"/>
      <c r="CG20" s="28"/>
      <c r="CH20" s="28"/>
      <c r="CI20" s="28"/>
      <c r="CJ20" s="28"/>
      <c r="CK20" s="28"/>
      <c r="CL20" s="28"/>
      <c r="CM20" s="28"/>
      <c r="CN20" s="28"/>
      <c r="CO20" s="28"/>
      <c r="CP20" s="28"/>
    </row>
    <row r="21" spans="1:94" ht="28.5" customHeight="1" x14ac:dyDescent="0.2">
      <c r="A21" s="410" t="s">
        <v>172</v>
      </c>
      <c r="B21" s="411"/>
      <c r="C21" s="411"/>
      <c r="D21" s="411"/>
      <c r="E21" s="411"/>
      <c r="F21" s="412"/>
      <c r="G21" s="346"/>
      <c r="H21" s="346"/>
      <c r="I21" s="348"/>
      <c r="J21" s="348"/>
      <c r="K21" s="348"/>
      <c r="L21" s="298"/>
      <c r="M21" s="177" t="str">
        <f>IF(G21="","",G21*I21*K21)</f>
        <v/>
      </c>
      <c r="N21" s="178"/>
      <c r="O21" s="182"/>
      <c r="P21" s="173"/>
      <c r="Q21" s="173"/>
      <c r="R21" s="173"/>
      <c r="S21" s="173"/>
      <c r="T21" s="173"/>
      <c r="U21" s="173"/>
      <c r="V21" s="173"/>
      <c r="W21" s="173"/>
      <c r="X21" s="173"/>
      <c r="Y21" s="175"/>
      <c r="Z21" s="176"/>
      <c r="AA21" s="177" t="str">
        <f>IF(M21="","",SUM(O21:Z21))</f>
        <v/>
      </c>
      <c r="AB21" s="178"/>
      <c r="AC21" s="223" t="str">
        <f>IF(M21="","",(M21-AA21))</f>
        <v/>
      </c>
      <c r="AD21" s="197"/>
      <c r="AI21" s="28"/>
      <c r="AJ21" s="28"/>
      <c r="AK21" s="28"/>
      <c r="AL21" s="28"/>
      <c r="AM21" s="28"/>
      <c r="AN21" s="28"/>
      <c r="AO21" s="28"/>
      <c r="AP21" s="28"/>
      <c r="AQ21" s="28"/>
      <c r="AR21" s="28"/>
      <c r="AS21" s="28"/>
      <c r="AT21" s="28"/>
      <c r="AU21" s="28"/>
      <c r="AV21" s="28"/>
      <c r="AW21" s="28"/>
      <c r="AX21" s="28"/>
      <c r="AY21" s="28"/>
      <c r="AZ21" s="41"/>
      <c r="BA21" s="71"/>
      <c r="BB21" s="41"/>
      <c r="BC21" s="42"/>
      <c r="BD21" s="42"/>
      <c r="BE21" s="42"/>
      <c r="BF21" s="42"/>
      <c r="BG21" s="41"/>
      <c r="BH21" s="41"/>
      <c r="BI21" s="41"/>
      <c r="BJ21" s="41"/>
      <c r="BK21" s="41"/>
      <c r="BL21" s="41"/>
      <c r="BM21" s="41"/>
      <c r="BN21" s="41"/>
      <c r="BO21" s="41"/>
      <c r="BP21" s="41"/>
      <c r="BQ21" s="41"/>
      <c r="BR21" s="41"/>
      <c r="BS21" s="41"/>
      <c r="BT21" s="41"/>
      <c r="BU21" s="41"/>
      <c r="BV21" s="41"/>
      <c r="BW21" s="41"/>
      <c r="BX21" s="28"/>
      <c r="BY21" s="28"/>
      <c r="BZ21" s="28"/>
      <c r="CA21" s="28"/>
      <c r="CB21" s="28"/>
      <c r="CC21" s="28"/>
      <c r="CD21" s="28"/>
      <c r="CE21" s="28"/>
      <c r="CF21" s="28"/>
      <c r="CG21" s="28"/>
      <c r="CH21" s="28"/>
      <c r="CI21" s="28"/>
      <c r="CJ21" s="28"/>
      <c r="CK21" s="28"/>
      <c r="CL21" s="28"/>
      <c r="CM21" s="28"/>
      <c r="CN21" s="28"/>
      <c r="CO21" s="28"/>
      <c r="CP21" s="28"/>
    </row>
    <row r="22" spans="1:94" ht="28.5" customHeight="1" x14ac:dyDescent="0.2">
      <c r="A22" s="410" t="s">
        <v>172</v>
      </c>
      <c r="B22" s="411"/>
      <c r="C22" s="411"/>
      <c r="D22" s="411"/>
      <c r="E22" s="411"/>
      <c r="F22" s="412"/>
      <c r="G22" s="346"/>
      <c r="H22" s="346"/>
      <c r="I22" s="348"/>
      <c r="J22" s="348"/>
      <c r="K22" s="348"/>
      <c r="L22" s="298"/>
      <c r="M22" s="177" t="str">
        <f t="shared" si="3"/>
        <v/>
      </c>
      <c r="N22" s="178"/>
      <c r="O22" s="182"/>
      <c r="P22" s="173"/>
      <c r="Q22" s="173"/>
      <c r="R22" s="173"/>
      <c r="S22" s="173"/>
      <c r="T22" s="173"/>
      <c r="U22" s="173"/>
      <c r="V22" s="173"/>
      <c r="W22" s="173"/>
      <c r="X22" s="173"/>
      <c r="Y22" s="175"/>
      <c r="Z22" s="176"/>
      <c r="AA22" s="177" t="str">
        <f t="shared" si="4"/>
        <v/>
      </c>
      <c r="AB22" s="178"/>
      <c r="AC22" s="223" t="str">
        <f t="shared" si="5"/>
        <v/>
      </c>
      <c r="AD22" s="197"/>
      <c r="AI22" s="28"/>
      <c r="AJ22" s="28"/>
      <c r="AK22" s="28"/>
      <c r="AL22" s="28"/>
      <c r="AM22" s="28"/>
      <c r="AN22" s="28"/>
      <c r="AO22" s="28"/>
      <c r="AP22" s="28"/>
      <c r="AQ22" s="28"/>
      <c r="AR22" s="28"/>
      <c r="AS22" s="28"/>
      <c r="AT22" s="28"/>
      <c r="AU22" s="28"/>
      <c r="AV22" s="28"/>
      <c r="AW22" s="28"/>
      <c r="AX22" s="28"/>
      <c r="AY22" s="28"/>
      <c r="AZ22" s="41"/>
      <c r="BA22" s="71"/>
      <c r="BB22" s="42"/>
      <c r="BC22" s="42"/>
      <c r="BD22" s="42"/>
      <c r="BE22" s="42"/>
      <c r="BF22" s="42"/>
      <c r="BG22" s="41"/>
      <c r="BH22" s="41"/>
      <c r="BI22" s="41"/>
      <c r="BJ22" s="41"/>
      <c r="BK22" s="41"/>
      <c r="BL22" s="41"/>
      <c r="BM22" s="41"/>
      <c r="BN22" s="41"/>
      <c r="BO22" s="41"/>
      <c r="BP22" s="41"/>
      <c r="BQ22" s="41"/>
      <c r="BR22" s="41"/>
      <c r="BS22" s="41"/>
      <c r="BT22" s="41"/>
      <c r="BU22" s="41"/>
      <c r="BV22" s="41"/>
      <c r="BW22" s="41"/>
      <c r="BX22" s="28"/>
      <c r="BY22" s="28"/>
      <c r="BZ22" s="28"/>
      <c r="CA22" s="28"/>
      <c r="CB22" s="28"/>
      <c r="CC22" s="28"/>
      <c r="CD22" s="28"/>
      <c r="CE22" s="28"/>
      <c r="CF22" s="28"/>
      <c r="CG22" s="28"/>
      <c r="CH22" s="28"/>
      <c r="CI22" s="28"/>
      <c r="CJ22" s="28"/>
      <c r="CK22" s="28"/>
      <c r="CL22" s="28"/>
      <c r="CM22" s="28"/>
      <c r="CN22" s="28"/>
      <c r="CO22" s="28"/>
      <c r="CP22" s="28"/>
    </row>
    <row r="23" spans="1:94" ht="28.5" customHeight="1" x14ac:dyDescent="0.2">
      <c r="A23" s="410" t="s">
        <v>172</v>
      </c>
      <c r="B23" s="411"/>
      <c r="C23" s="411"/>
      <c r="D23" s="411"/>
      <c r="E23" s="411"/>
      <c r="F23" s="412"/>
      <c r="G23" s="346"/>
      <c r="H23" s="346"/>
      <c r="I23" s="348"/>
      <c r="J23" s="348"/>
      <c r="K23" s="348"/>
      <c r="L23" s="298"/>
      <c r="M23" s="177" t="str">
        <f t="shared" si="3"/>
        <v/>
      </c>
      <c r="N23" s="178"/>
      <c r="O23" s="182"/>
      <c r="P23" s="173"/>
      <c r="Q23" s="173"/>
      <c r="R23" s="173"/>
      <c r="S23" s="173"/>
      <c r="T23" s="173"/>
      <c r="U23" s="173"/>
      <c r="V23" s="173"/>
      <c r="W23" s="173"/>
      <c r="X23" s="173"/>
      <c r="Y23" s="175"/>
      <c r="Z23" s="176"/>
      <c r="AA23" s="177" t="str">
        <f t="shared" si="4"/>
        <v/>
      </c>
      <c r="AB23" s="178"/>
      <c r="AC23" s="223" t="str">
        <f t="shared" si="5"/>
        <v/>
      </c>
      <c r="AD23" s="197"/>
      <c r="AI23" s="28"/>
      <c r="AJ23" s="28"/>
      <c r="AK23" s="28"/>
      <c r="AL23" s="28"/>
      <c r="AM23" s="28"/>
      <c r="AN23" s="28"/>
      <c r="AO23" s="28"/>
      <c r="AP23" s="28"/>
      <c r="AQ23" s="28"/>
      <c r="AR23" s="28"/>
      <c r="AS23" s="28"/>
      <c r="AT23" s="28"/>
      <c r="AU23" s="28"/>
      <c r="AV23" s="28"/>
      <c r="AW23" s="28"/>
      <c r="AX23" s="28"/>
      <c r="AY23" s="28"/>
      <c r="AZ23" s="41"/>
      <c r="BA23" s="71"/>
      <c r="BB23" s="42"/>
      <c r="BC23" s="42"/>
      <c r="BD23" s="42"/>
      <c r="BE23" s="42"/>
      <c r="BF23" s="42"/>
      <c r="BG23" s="41"/>
      <c r="BH23" s="41"/>
      <c r="BI23" s="41"/>
      <c r="BJ23" s="41"/>
      <c r="BK23" s="41"/>
      <c r="BL23" s="41"/>
      <c r="BM23" s="41"/>
      <c r="BN23" s="41"/>
      <c r="BO23" s="41"/>
      <c r="BP23" s="41"/>
      <c r="BQ23" s="41"/>
      <c r="BR23" s="41"/>
      <c r="BS23" s="41"/>
      <c r="BT23" s="41"/>
      <c r="BU23" s="41"/>
      <c r="BV23" s="41"/>
      <c r="BW23" s="41"/>
      <c r="BX23" s="28"/>
      <c r="BY23" s="28"/>
      <c r="BZ23" s="28"/>
      <c r="CA23" s="28"/>
      <c r="CB23" s="28"/>
      <c r="CC23" s="28"/>
      <c r="CD23" s="28"/>
      <c r="CE23" s="28"/>
      <c r="CF23" s="28"/>
      <c r="CG23" s="28"/>
      <c r="CH23" s="28"/>
      <c r="CI23" s="28"/>
      <c r="CJ23" s="28"/>
      <c r="CK23" s="28"/>
      <c r="CL23" s="28"/>
      <c r="CM23" s="28"/>
      <c r="CN23" s="28"/>
      <c r="CO23" s="28"/>
      <c r="CP23" s="28"/>
    </row>
    <row r="24" spans="1:94" ht="28.5" customHeight="1" x14ac:dyDescent="0.2">
      <c r="A24" s="410" t="s">
        <v>172</v>
      </c>
      <c r="B24" s="411"/>
      <c r="C24" s="411"/>
      <c r="D24" s="411"/>
      <c r="E24" s="411"/>
      <c r="F24" s="412"/>
      <c r="G24" s="346"/>
      <c r="H24" s="346"/>
      <c r="I24" s="348"/>
      <c r="J24" s="348"/>
      <c r="K24" s="348"/>
      <c r="L24" s="298"/>
      <c r="M24" s="177" t="str">
        <f t="shared" si="3"/>
        <v/>
      </c>
      <c r="N24" s="178"/>
      <c r="O24" s="182"/>
      <c r="P24" s="173"/>
      <c r="Q24" s="173"/>
      <c r="R24" s="173"/>
      <c r="S24" s="173"/>
      <c r="T24" s="173"/>
      <c r="U24" s="173"/>
      <c r="V24" s="173"/>
      <c r="W24" s="173"/>
      <c r="X24" s="173"/>
      <c r="Y24" s="175"/>
      <c r="Z24" s="176"/>
      <c r="AA24" s="177" t="str">
        <f t="shared" si="4"/>
        <v/>
      </c>
      <c r="AB24" s="178"/>
      <c r="AC24" s="223" t="str">
        <f t="shared" si="5"/>
        <v/>
      </c>
      <c r="AD24" s="197"/>
      <c r="AI24" s="28"/>
      <c r="AJ24" s="28"/>
      <c r="AK24" s="28"/>
      <c r="AL24" s="28"/>
      <c r="AM24" s="28"/>
      <c r="AN24" s="28"/>
      <c r="AO24" s="28"/>
      <c r="AP24" s="28"/>
      <c r="AQ24" s="28"/>
      <c r="AR24" s="28"/>
      <c r="AS24" s="28"/>
      <c r="AT24" s="28"/>
      <c r="AU24" s="28"/>
      <c r="AV24" s="28"/>
      <c r="AW24" s="28"/>
      <c r="AX24" s="28"/>
      <c r="AY24" s="28"/>
      <c r="AZ24" s="41"/>
      <c r="BA24" s="71"/>
      <c r="BB24" s="42"/>
      <c r="BC24" s="42"/>
      <c r="BD24" s="42"/>
      <c r="BE24" s="42"/>
      <c r="BF24" s="42"/>
      <c r="BG24" s="41"/>
      <c r="BH24" s="41"/>
      <c r="BI24" s="41"/>
      <c r="BJ24" s="41"/>
      <c r="BK24" s="41"/>
      <c r="BL24" s="41"/>
      <c r="BM24" s="41"/>
      <c r="BN24" s="41"/>
      <c r="BO24" s="41"/>
      <c r="BP24" s="41"/>
      <c r="BQ24" s="41"/>
      <c r="BR24" s="41"/>
      <c r="BS24" s="41"/>
      <c r="BT24" s="41"/>
      <c r="BU24" s="41"/>
      <c r="BV24" s="41"/>
      <c r="BW24" s="41"/>
      <c r="BX24" s="28"/>
      <c r="BY24" s="28"/>
      <c r="BZ24" s="28"/>
      <c r="CA24" s="28"/>
      <c r="CB24" s="28"/>
      <c r="CC24" s="28"/>
      <c r="CD24" s="28"/>
      <c r="CE24" s="28"/>
      <c r="CF24" s="28"/>
      <c r="CG24" s="28"/>
      <c r="CH24" s="28"/>
      <c r="CI24" s="28"/>
      <c r="CJ24" s="28"/>
      <c r="CK24" s="28"/>
      <c r="CL24" s="28"/>
      <c r="CM24" s="28"/>
      <c r="CN24" s="28"/>
      <c r="CO24" s="28"/>
      <c r="CP24" s="28"/>
    </row>
    <row r="25" spans="1:94" ht="28.5" customHeight="1" x14ac:dyDescent="0.2">
      <c r="A25" s="410" t="s">
        <v>172</v>
      </c>
      <c r="B25" s="411"/>
      <c r="C25" s="411"/>
      <c r="D25" s="411"/>
      <c r="E25" s="411"/>
      <c r="F25" s="412"/>
      <c r="G25" s="346"/>
      <c r="H25" s="346"/>
      <c r="I25" s="348"/>
      <c r="J25" s="348"/>
      <c r="K25" s="348"/>
      <c r="L25" s="298"/>
      <c r="M25" s="177" t="str">
        <f t="shared" si="3"/>
        <v/>
      </c>
      <c r="N25" s="178"/>
      <c r="O25" s="182"/>
      <c r="P25" s="173"/>
      <c r="Q25" s="173"/>
      <c r="R25" s="173"/>
      <c r="S25" s="173"/>
      <c r="T25" s="173"/>
      <c r="U25" s="173"/>
      <c r="V25" s="173"/>
      <c r="W25" s="173"/>
      <c r="X25" s="173"/>
      <c r="Y25" s="175"/>
      <c r="Z25" s="176"/>
      <c r="AA25" s="177" t="str">
        <f t="shared" si="4"/>
        <v/>
      </c>
      <c r="AB25" s="178"/>
      <c r="AC25" s="223" t="str">
        <f t="shared" si="5"/>
        <v/>
      </c>
      <c r="AD25" s="197"/>
      <c r="AI25" s="28"/>
      <c r="AJ25" s="28"/>
      <c r="AK25" s="28"/>
      <c r="AL25" s="28"/>
      <c r="AM25" s="28"/>
      <c r="AN25" s="28"/>
      <c r="AO25" s="28"/>
      <c r="AP25" s="28"/>
      <c r="AQ25" s="28"/>
      <c r="AR25" s="28"/>
      <c r="AS25" s="28"/>
      <c r="AT25" s="28"/>
      <c r="AU25" s="28"/>
      <c r="AV25" s="28"/>
      <c r="AW25" s="28"/>
      <c r="AX25" s="28"/>
      <c r="AY25" s="28"/>
      <c r="AZ25" s="41"/>
      <c r="BA25" s="71"/>
      <c r="BB25" s="42"/>
      <c r="BC25" s="42"/>
      <c r="BD25" s="42"/>
      <c r="BE25" s="42"/>
      <c r="BF25" s="42"/>
      <c r="BG25" s="41"/>
      <c r="BH25" s="41"/>
      <c r="BI25" s="41"/>
      <c r="BJ25" s="41"/>
      <c r="BK25" s="41"/>
      <c r="BL25" s="41"/>
      <c r="BM25" s="41"/>
      <c r="BN25" s="41"/>
      <c r="BO25" s="41"/>
      <c r="BP25" s="41"/>
      <c r="BQ25" s="41"/>
      <c r="BR25" s="41"/>
      <c r="BS25" s="41"/>
      <c r="BT25" s="41"/>
      <c r="BU25" s="41"/>
      <c r="BV25" s="41"/>
      <c r="BW25" s="41"/>
      <c r="BX25" s="28"/>
      <c r="BY25" s="28"/>
      <c r="BZ25" s="28"/>
      <c r="CA25" s="28"/>
      <c r="CB25" s="28"/>
      <c r="CC25" s="28"/>
      <c r="CD25" s="28"/>
      <c r="CE25" s="28"/>
      <c r="CF25" s="28"/>
      <c r="CG25" s="28"/>
      <c r="CH25" s="28"/>
      <c r="CI25" s="28"/>
      <c r="CJ25" s="28"/>
      <c r="CK25" s="28"/>
      <c r="CL25" s="28"/>
      <c r="CM25" s="28"/>
      <c r="CN25" s="28"/>
      <c r="CO25" s="28"/>
      <c r="CP25" s="28"/>
    </row>
    <row r="26" spans="1:94" ht="28.5" customHeight="1" x14ac:dyDescent="0.2">
      <c r="A26" s="410" t="s">
        <v>172</v>
      </c>
      <c r="B26" s="411"/>
      <c r="C26" s="411"/>
      <c r="D26" s="411"/>
      <c r="E26" s="411"/>
      <c r="F26" s="412"/>
      <c r="G26" s="346"/>
      <c r="H26" s="346"/>
      <c r="I26" s="348"/>
      <c r="J26" s="348"/>
      <c r="K26" s="348"/>
      <c r="L26" s="298"/>
      <c r="M26" s="177" t="str">
        <f t="shared" ref="M26:M33" si="6">IF(G26="","",G26*I26*K26)</f>
        <v/>
      </c>
      <c r="N26" s="178"/>
      <c r="O26" s="182"/>
      <c r="P26" s="173"/>
      <c r="Q26" s="173"/>
      <c r="R26" s="173"/>
      <c r="S26" s="173"/>
      <c r="T26" s="173"/>
      <c r="U26" s="173"/>
      <c r="V26" s="173"/>
      <c r="W26" s="173"/>
      <c r="X26" s="173"/>
      <c r="Y26" s="175"/>
      <c r="Z26" s="176"/>
      <c r="AA26" s="177" t="str">
        <f t="shared" ref="AA26:AA33" si="7">IF(M26="","",SUM(O26:Z26))</f>
        <v/>
      </c>
      <c r="AB26" s="178"/>
      <c r="AC26" s="223" t="str">
        <f t="shared" ref="AC26:AC33" si="8">IF(M26="","",(M26-AA26))</f>
        <v/>
      </c>
      <c r="AD26" s="197"/>
      <c r="AI26" s="28"/>
      <c r="AJ26" s="28"/>
      <c r="AK26" s="28"/>
      <c r="AL26" s="28"/>
      <c r="AM26" s="28"/>
      <c r="AN26" s="28"/>
      <c r="AO26" s="28"/>
      <c r="AP26" s="28"/>
      <c r="AQ26" s="28"/>
      <c r="AR26" s="28"/>
      <c r="AS26" s="28"/>
      <c r="AT26" s="28"/>
      <c r="AU26" s="28"/>
      <c r="AV26" s="28"/>
      <c r="AW26" s="28"/>
      <c r="AX26" s="28"/>
      <c r="AY26" s="28"/>
      <c r="AZ26" s="41"/>
      <c r="BA26" s="71"/>
      <c r="BB26" s="42"/>
      <c r="BC26" s="42"/>
      <c r="BD26" s="42"/>
      <c r="BE26" s="42"/>
      <c r="BF26" s="42"/>
      <c r="BG26" s="41"/>
      <c r="BH26" s="41"/>
      <c r="BI26" s="41"/>
      <c r="BJ26" s="41"/>
      <c r="BK26" s="41"/>
      <c r="BL26" s="41"/>
      <c r="BM26" s="41"/>
      <c r="BN26" s="41"/>
      <c r="BO26" s="41"/>
      <c r="BP26" s="41"/>
      <c r="BQ26" s="41"/>
      <c r="BR26" s="41"/>
      <c r="BS26" s="41"/>
      <c r="BT26" s="41"/>
      <c r="BU26" s="41"/>
      <c r="BV26" s="41"/>
      <c r="BW26" s="41"/>
      <c r="BX26" s="28"/>
      <c r="BY26" s="28"/>
      <c r="BZ26" s="28"/>
      <c r="CA26" s="28"/>
      <c r="CB26" s="28"/>
      <c r="CC26" s="28"/>
      <c r="CD26" s="28"/>
      <c r="CE26" s="28"/>
      <c r="CF26" s="28"/>
      <c r="CG26" s="28"/>
      <c r="CH26" s="28"/>
      <c r="CI26" s="28"/>
      <c r="CJ26" s="28"/>
      <c r="CK26" s="28"/>
      <c r="CL26" s="28"/>
      <c r="CM26" s="28"/>
      <c r="CN26" s="28"/>
      <c r="CO26" s="28"/>
      <c r="CP26" s="28"/>
    </row>
    <row r="27" spans="1:94" ht="28.5" customHeight="1" x14ac:dyDescent="0.2">
      <c r="A27" s="410" t="s">
        <v>172</v>
      </c>
      <c r="B27" s="411"/>
      <c r="C27" s="411"/>
      <c r="D27" s="411"/>
      <c r="E27" s="411"/>
      <c r="F27" s="412"/>
      <c r="G27" s="346"/>
      <c r="H27" s="346"/>
      <c r="I27" s="348"/>
      <c r="J27" s="348"/>
      <c r="K27" s="348"/>
      <c r="L27" s="298"/>
      <c r="M27" s="177" t="str">
        <f t="shared" si="6"/>
        <v/>
      </c>
      <c r="N27" s="178"/>
      <c r="O27" s="182"/>
      <c r="P27" s="173"/>
      <c r="Q27" s="173"/>
      <c r="R27" s="173"/>
      <c r="S27" s="173"/>
      <c r="T27" s="173"/>
      <c r="U27" s="173"/>
      <c r="V27" s="173"/>
      <c r="W27" s="173"/>
      <c r="X27" s="173"/>
      <c r="Y27" s="175"/>
      <c r="Z27" s="176"/>
      <c r="AA27" s="177" t="str">
        <f t="shared" si="7"/>
        <v/>
      </c>
      <c r="AB27" s="178"/>
      <c r="AC27" s="223" t="str">
        <f t="shared" si="8"/>
        <v/>
      </c>
      <c r="AD27" s="197"/>
      <c r="AI27" s="28"/>
      <c r="AJ27" s="28"/>
      <c r="AK27" s="28"/>
      <c r="AL27" s="28"/>
      <c r="AM27" s="28"/>
      <c r="AN27" s="28"/>
      <c r="AO27" s="28"/>
      <c r="AP27" s="28"/>
      <c r="AQ27" s="28"/>
      <c r="AR27" s="28"/>
      <c r="AS27" s="28"/>
      <c r="AT27" s="28"/>
      <c r="AU27" s="28"/>
      <c r="AV27" s="28"/>
      <c r="AW27" s="28"/>
      <c r="AX27" s="28"/>
      <c r="AY27" s="28"/>
      <c r="AZ27" s="41"/>
      <c r="BA27" s="71"/>
      <c r="BB27" s="42"/>
      <c r="BC27" s="42"/>
      <c r="BD27" s="42"/>
      <c r="BE27" s="42"/>
      <c r="BF27" s="42"/>
      <c r="BG27" s="41"/>
      <c r="BH27" s="41"/>
      <c r="BI27" s="41"/>
      <c r="BJ27" s="41"/>
      <c r="BK27" s="41"/>
      <c r="BL27" s="41"/>
      <c r="BM27" s="41"/>
      <c r="BN27" s="41"/>
      <c r="BO27" s="41"/>
      <c r="BP27" s="41"/>
      <c r="BQ27" s="41"/>
      <c r="BR27" s="41"/>
      <c r="BS27" s="41"/>
      <c r="BT27" s="41"/>
      <c r="BU27" s="41"/>
      <c r="BV27" s="41"/>
      <c r="BW27" s="41"/>
      <c r="BX27" s="28"/>
      <c r="BY27" s="28"/>
      <c r="BZ27" s="28"/>
      <c r="CA27" s="28"/>
      <c r="CB27" s="28"/>
      <c r="CC27" s="28"/>
      <c r="CD27" s="28"/>
      <c r="CE27" s="28"/>
      <c r="CF27" s="28"/>
      <c r="CG27" s="28"/>
      <c r="CH27" s="28"/>
      <c r="CI27" s="28"/>
      <c r="CJ27" s="28"/>
      <c r="CK27" s="28"/>
      <c r="CL27" s="28"/>
      <c r="CM27" s="28"/>
      <c r="CN27" s="28"/>
      <c r="CO27" s="28"/>
      <c r="CP27" s="28"/>
    </row>
    <row r="28" spans="1:94" ht="28.5" customHeight="1" x14ac:dyDescent="0.2">
      <c r="A28" s="410" t="s">
        <v>172</v>
      </c>
      <c r="B28" s="411"/>
      <c r="C28" s="411"/>
      <c r="D28" s="411"/>
      <c r="E28" s="411"/>
      <c r="F28" s="412"/>
      <c r="G28" s="346"/>
      <c r="H28" s="346"/>
      <c r="I28" s="348"/>
      <c r="J28" s="348"/>
      <c r="K28" s="348"/>
      <c r="L28" s="298"/>
      <c r="M28" s="177" t="str">
        <f t="shared" si="6"/>
        <v/>
      </c>
      <c r="N28" s="178"/>
      <c r="O28" s="182"/>
      <c r="P28" s="173"/>
      <c r="Q28" s="173"/>
      <c r="R28" s="173"/>
      <c r="S28" s="173"/>
      <c r="T28" s="173"/>
      <c r="U28" s="173"/>
      <c r="V28" s="173"/>
      <c r="W28" s="173"/>
      <c r="X28" s="173"/>
      <c r="Y28" s="175"/>
      <c r="Z28" s="176"/>
      <c r="AA28" s="177" t="str">
        <f t="shared" si="7"/>
        <v/>
      </c>
      <c r="AB28" s="178"/>
      <c r="AC28" s="223" t="str">
        <f t="shared" si="8"/>
        <v/>
      </c>
      <c r="AD28" s="197"/>
      <c r="AI28" s="28"/>
      <c r="AJ28" s="28"/>
      <c r="AK28" s="28"/>
      <c r="AL28" s="28"/>
      <c r="AM28" s="28"/>
      <c r="AN28" s="28"/>
      <c r="AO28" s="28"/>
      <c r="AP28" s="28"/>
      <c r="AQ28" s="28"/>
      <c r="AR28" s="28"/>
      <c r="AS28" s="28"/>
      <c r="AT28" s="28"/>
      <c r="AU28" s="28"/>
      <c r="AV28" s="28"/>
      <c r="AW28" s="28"/>
      <c r="AX28" s="28"/>
      <c r="AY28" s="28"/>
      <c r="AZ28" s="41"/>
      <c r="BA28" s="71"/>
      <c r="BB28" s="42"/>
      <c r="BC28" s="42"/>
      <c r="BD28" s="42"/>
      <c r="BE28" s="42"/>
      <c r="BF28" s="42"/>
      <c r="BG28" s="41"/>
      <c r="BH28" s="41"/>
      <c r="BI28" s="41"/>
      <c r="BJ28" s="41"/>
      <c r="BK28" s="41"/>
      <c r="BL28" s="41"/>
      <c r="BM28" s="41"/>
      <c r="BN28" s="41"/>
      <c r="BO28" s="41"/>
      <c r="BP28" s="41"/>
      <c r="BQ28" s="41"/>
      <c r="BR28" s="41"/>
      <c r="BS28" s="41"/>
      <c r="BT28" s="41"/>
      <c r="BU28" s="41"/>
      <c r="BV28" s="41"/>
      <c r="BW28" s="41"/>
      <c r="BX28" s="28"/>
      <c r="BY28" s="28"/>
      <c r="BZ28" s="28"/>
      <c r="CA28" s="28"/>
      <c r="CB28" s="28"/>
      <c r="CC28" s="28"/>
      <c r="CD28" s="28"/>
      <c r="CE28" s="28"/>
      <c r="CF28" s="28"/>
      <c r="CG28" s="28"/>
      <c r="CH28" s="28"/>
      <c r="CI28" s="28"/>
      <c r="CJ28" s="28"/>
      <c r="CK28" s="28"/>
      <c r="CL28" s="28"/>
      <c r="CM28" s="28"/>
      <c r="CN28" s="28"/>
      <c r="CO28" s="28"/>
      <c r="CP28" s="28"/>
    </row>
    <row r="29" spans="1:94" ht="28.5" customHeight="1" x14ac:dyDescent="0.2">
      <c r="A29" s="410" t="s">
        <v>172</v>
      </c>
      <c r="B29" s="411"/>
      <c r="C29" s="411"/>
      <c r="D29" s="411"/>
      <c r="E29" s="411"/>
      <c r="F29" s="412"/>
      <c r="G29" s="346"/>
      <c r="H29" s="346"/>
      <c r="I29" s="348"/>
      <c r="J29" s="348"/>
      <c r="K29" s="348"/>
      <c r="L29" s="298"/>
      <c r="M29" s="177" t="str">
        <f t="shared" si="6"/>
        <v/>
      </c>
      <c r="N29" s="178"/>
      <c r="O29" s="182"/>
      <c r="P29" s="173"/>
      <c r="Q29" s="173"/>
      <c r="R29" s="173"/>
      <c r="S29" s="173"/>
      <c r="T29" s="173"/>
      <c r="U29" s="173"/>
      <c r="V29" s="173"/>
      <c r="W29" s="173"/>
      <c r="X29" s="173"/>
      <c r="Y29" s="175"/>
      <c r="Z29" s="176"/>
      <c r="AA29" s="177" t="str">
        <f t="shared" si="7"/>
        <v/>
      </c>
      <c r="AB29" s="178"/>
      <c r="AC29" s="223" t="str">
        <f t="shared" si="8"/>
        <v/>
      </c>
      <c r="AD29" s="197"/>
      <c r="AI29" s="28"/>
      <c r="AJ29" s="28"/>
      <c r="AK29" s="28"/>
      <c r="AL29" s="28"/>
      <c r="AM29" s="28"/>
      <c r="AN29" s="28"/>
      <c r="AO29" s="28"/>
      <c r="AP29" s="28"/>
      <c r="AQ29" s="28"/>
      <c r="AR29" s="28"/>
      <c r="AS29" s="28"/>
      <c r="AT29" s="28"/>
      <c r="AU29" s="28"/>
      <c r="AV29" s="28"/>
      <c r="AW29" s="28"/>
      <c r="AX29" s="28"/>
      <c r="AY29" s="28"/>
      <c r="AZ29" s="41"/>
      <c r="BA29" s="71"/>
      <c r="BB29" s="42"/>
      <c r="BC29" s="42"/>
      <c r="BD29" s="42"/>
      <c r="BE29" s="42"/>
      <c r="BF29" s="42"/>
      <c r="BG29" s="41"/>
      <c r="BH29" s="41"/>
      <c r="BI29" s="41"/>
      <c r="BJ29" s="41"/>
      <c r="BK29" s="41"/>
      <c r="BL29" s="41"/>
      <c r="BM29" s="41"/>
      <c r="BN29" s="41"/>
      <c r="BO29" s="41"/>
      <c r="BP29" s="41"/>
      <c r="BQ29" s="41"/>
      <c r="BR29" s="41"/>
      <c r="BS29" s="41"/>
      <c r="BT29" s="41"/>
      <c r="BU29" s="41"/>
      <c r="BV29" s="41"/>
      <c r="BW29" s="41"/>
      <c r="BX29" s="28"/>
      <c r="BY29" s="28"/>
      <c r="BZ29" s="28"/>
      <c r="CA29" s="28"/>
      <c r="CB29" s="28"/>
      <c r="CC29" s="28"/>
      <c r="CD29" s="28"/>
      <c r="CE29" s="28"/>
      <c r="CF29" s="28"/>
      <c r="CG29" s="28"/>
      <c r="CH29" s="28"/>
      <c r="CI29" s="28"/>
      <c r="CJ29" s="28"/>
      <c r="CK29" s="28"/>
      <c r="CL29" s="28"/>
      <c r="CM29" s="28"/>
      <c r="CN29" s="28"/>
      <c r="CO29" s="28"/>
      <c r="CP29" s="28"/>
    </row>
    <row r="30" spans="1:94" ht="28.5" customHeight="1" x14ac:dyDescent="0.2">
      <c r="A30" s="410" t="s">
        <v>172</v>
      </c>
      <c r="B30" s="411"/>
      <c r="C30" s="411"/>
      <c r="D30" s="411"/>
      <c r="E30" s="411"/>
      <c r="F30" s="412"/>
      <c r="G30" s="346"/>
      <c r="H30" s="346"/>
      <c r="I30" s="348"/>
      <c r="J30" s="348"/>
      <c r="K30" s="348"/>
      <c r="L30" s="298"/>
      <c r="M30" s="177" t="str">
        <f t="shared" si="6"/>
        <v/>
      </c>
      <c r="N30" s="178"/>
      <c r="O30" s="182"/>
      <c r="P30" s="173"/>
      <c r="Q30" s="173"/>
      <c r="R30" s="173"/>
      <c r="S30" s="173"/>
      <c r="T30" s="173"/>
      <c r="U30" s="173"/>
      <c r="V30" s="173"/>
      <c r="W30" s="173"/>
      <c r="X30" s="173"/>
      <c r="Y30" s="175"/>
      <c r="Z30" s="176"/>
      <c r="AA30" s="177" t="str">
        <f t="shared" si="7"/>
        <v/>
      </c>
      <c r="AB30" s="178"/>
      <c r="AC30" s="223" t="str">
        <f t="shared" si="8"/>
        <v/>
      </c>
      <c r="AD30" s="197"/>
      <c r="AI30" s="28"/>
      <c r="AJ30" s="28"/>
      <c r="AK30" s="28"/>
      <c r="AL30" s="28"/>
      <c r="AM30" s="28"/>
      <c r="AN30" s="28"/>
      <c r="AO30" s="28"/>
      <c r="AP30" s="28"/>
      <c r="AQ30" s="28"/>
      <c r="AR30" s="28"/>
      <c r="AS30" s="28"/>
      <c r="AT30" s="28"/>
      <c r="AU30" s="28"/>
      <c r="AV30" s="28"/>
      <c r="AW30" s="28"/>
      <c r="AX30" s="28"/>
      <c r="AY30" s="28"/>
      <c r="AZ30" s="41"/>
      <c r="BA30" s="71"/>
      <c r="BB30" s="42"/>
      <c r="BC30" s="42"/>
      <c r="BD30" s="42"/>
      <c r="BE30" s="42"/>
      <c r="BF30" s="42"/>
      <c r="BG30" s="41"/>
      <c r="BH30" s="41"/>
      <c r="BI30" s="41"/>
      <c r="BJ30" s="41"/>
      <c r="BK30" s="41"/>
      <c r="BL30" s="41"/>
      <c r="BM30" s="41"/>
      <c r="BN30" s="41"/>
      <c r="BO30" s="41"/>
      <c r="BP30" s="41"/>
      <c r="BQ30" s="41"/>
      <c r="BR30" s="41"/>
      <c r="BS30" s="41"/>
      <c r="BT30" s="41"/>
      <c r="BU30" s="41"/>
      <c r="BV30" s="41"/>
      <c r="BW30" s="41"/>
      <c r="BX30" s="28"/>
      <c r="BY30" s="28"/>
      <c r="BZ30" s="28"/>
      <c r="CA30" s="28"/>
      <c r="CB30" s="28"/>
      <c r="CC30" s="28"/>
      <c r="CD30" s="28"/>
      <c r="CE30" s="28"/>
      <c r="CF30" s="28"/>
      <c r="CG30" s="28"/>
      <c r="CH30" s="28"/>
      <c r="CI30" s="28"/>
      <c r="CJ30" s="28"/>
      <c r="CK30" s="28"/>
      <c r="CL30" s="28"/>
      <c r="CM30" s="28"/>
      <c r="CN30" s="28"/>
      <c r="CO30" s="28"/>
      <c r="CP30" s="28"/>
    </row>
    <row r="31" spans="1:94" ht="22.5" customHeight="1" x14ac:dyDescent="0.2">
      <c r="A31" s="424" t="s">
        <v>181</v>
      </c>
      <c r="B31" s="425"/>
      <c r="C31" s="425"/>
      <c r="D31" s="425"/>
      <c r="E31" s="425"/>
      <c r="F31" s="426"/>
      <c r="G31" s="346"/>
      <c r="H31" s="346"/>
      <c r="I31" s="348"/>
      <c r="J31" s="348"/>
      <c r="K31" s="348"/>
      <c r="L31" s="298"/>
      <c r="M31" s="177" t="str">
        <f t="shared" si="6"/>
        <v/>
      </c>
      <c r="N31" s="178"/>
      <c r="O31" s="182"/>
      <c r="P31" s="173"/>
      <c r="Q31" s="173"/>
      <c r="R31" s="173"/>
      <c r="S31" s="173"/>
      <c r="T31" s="173"/>
      <c r="U31" s="173"/>
      <c r="V31" s="173"/>
      <c r="W31" s="173"/>
      <c r="X31" s="173"/>
      <c r="Y31" s="175"/>
      <c r="Z31" s="176"/>
      <c r="AA31" s="177" t="str">
        <f t="shared" si="7"/>
        <v/>
      </c>
      <c r="AB31" s="178"/>
      <c r="AC31" s="223" t="str">
        <f t="shared" si="8"/>
        <v/>
      </c>
      <c r="AD31" s="197"/>
      <c r="AI31" s="28"/>
      <c r="AJ31" s="28"/>
      <c r="AK31" s="28"/>
      <c r="AL31" s="28"/>
      <c r="AM31" s="28"/>
      <c r="AN31" s="28"/>
      <c r="AO31" s="28"/>
      <c r="AP31" s="28"/>
      <c r="AQ31" s="28"/>
      <c r="AR31" s="28"/>
      <c r="AS31" s="28"/>
      <c r="AT31" s="28"/>
      <c r="AU31" s="28"/>
      <c r="AV31" s="28"/>
      <c r="AW31" s="28"/>
      <c r="AX31" s="28"/>
      <c r="AY31" s="28"/>
      <c r="AZ31" s="41"/>
      <c r="BA31" s="71"/>
      <c r="BB31" s="42"/>
      <c r="BC31" s="42"/>
      <c r="BD31" s="42"/>
      <c r="BE31" s="42"/>
      <c r="BF31" s="42"/>
      <c r="BG31" s="41"/>
      <c r="BH31" s="41"/>
      <c r="BI31" s="41"/>
      <c r="BJ31" s="41"/>
      <c r="BK31" s="41"/>
      <c r="BL31" s="41"/>
      <c r="BM31" s="41"/>
      <c r="BN31" s="41"/>
      <c r="BO31" s="41"/>
      <c r="BP31" s="41"/>
      <c r="BQ31" s="41"/>
      <c r="BR31" s="41"/>
      <c r="BS31" s="41"/>
      <c r="BT31" s="41"/>
      <c r="BU31" s="41"/>
      <c r="BV31" s="41"/>
      <c r="BW31" s="41"/>
      <c r="BX31" s="28"/>
      <c r="BY31" s="28"/>
      <c r="BZ31" s="28"/>
      <c r="CA31" s="28"/>
      <c r="CB31" s="28"/>
      <c r="CC31" s="28"/>
      <c r="CD31" s="28"/>
      <c r="CE31" s="28"/>
      <c r="CF31" s="28"/>
      <c r="CG31" s="28"/>
      <c r="CH31" s="28"/>
      <c r="CI31" s="28"/>
      <c r="CJ31" s="28"/>
      <c r="CK31" s="28"/>
      <c r="CL31" s="28"/>
      <c r="CM31" s="28"/>
      <c r="CN31" s="28"/>
      <c r="CO31" s="28"/>
      <c r="CP31" s="28"/>
    </row>
    <row r="32" spans="1:94" ht="22.5" customHeight="1" x14ac:dyDescent="0.2">
      <c r="A32" s="424" t="s">
        <v>181</v>
      </c>
      <c r="B32" s="425"/>
      <c r="C32" s="425"/>
      <c r="D32" s="425"/>
      <c r="E32" s="425"/>
      <c r="F32" s="426"/>
      <c r="G32" s="346"/>
      <c r="H32" s="346"/>
      <c r="I32" s="348"/>
      <c r="J32" s="348"/>
      <c r="K32" s="348"/>
      <c r="L32" s="298"/>
      <c r="M32" s="177" t="str">
        <f t="shared" si="6"/>
        <v/>
      </c>
      <c r="N32" s="178"/>
      <c r="O32" s="182"/>
      <c r="P32" s="173"/>
      <c r="Q32" s="173"/>
      <c r="R32" s="173"/>
      <c r="S32" s="173"/>
      <c r="T32" s="173"/>
      <c r="U32" s="173"/>
      <c r="V32" s="173"/>
      <c r="W32" s="173"/>
      <c r="X32" s="173"/>
      <c r="Y32" s="175"/>
      <c r="Z32" s="176"/>
      <c r="AA32" s="177" t="str">
        <f t="shared" si="7"/>
        <v/>
      </c>
      <c r="AB32" s="178"/>
      <c r="AC32" s="223" t="str">
        <f t="shared" si="8"/>
        <v/>
      </c>
      <c r="AD32" s="197"/>
      <c r="AI32" s="28"/>
      <c r="AJ32" s="28"/>
      <c r="AK32" s="28"/>
      <c r="AL32" s="28"/>
      <c r="AM32" s="28"/>
      <c r="AN32" s="28"/>
      <c r="AO32" s="28"/>
      <c r="AP32" s="28"/>
      <c r="AQ32" s="28"/>
      <c r="AR32" s="28"/>
      <c r="AS32" s="28"/>
      <c r="AT32" s="28"/>
      <c r="AU32" s="28"/>
      <c r="AV32" s="28"/>
      <c r="AW32" s="28"/>
      <c r="AX32" s="28"/>
      <c r="AY32" s="28"/>
      <c r="AZ32" s="41"/>
      <c r="BA32" s="71"/>
      <c r="BB32" s="41"/>
      <c r="BC32" s="41"/>
      <c r="BD32" s="41"/>
      <c r="BE32" s="41"/>
      <c r="BF32" s="41"/>
      <c r="BG32" s="41"/>
      <c r="BH32" s="41"/>
      <c r="BI32" s="41"/>
      <c r="BJ32" s="41"/>
      <c r="BK32" s="41"/>
      <c r="BL32" s="41"/>
      <c r="BM32" s="41"/>
      <c r="BN32" s="41"/>
      <c r="BO32" s="41"/>
      <c r="BP32" s="41"/>
      <c r="BQ32" s="41"/>
      <c r="BR32" s="41"/>
      <c r="BS32" s="41"/>
      <c r="BT32" s="41"/>
      <c r="BU32" s="41"/>
      <c r="BV32" s="41"/>
      <c r="BW32" s="41"/>
      <c r="BX32" s="28"/>
      <c r="BY32" s="28"/>
      <c r="BZ32" s="28"/>
      <c r="CA32" s="28"/>
      <c r="CB32" s="28"/>
      <c r="CC32" s="28"/>
      <c r="CD32" s="28"/>
      <c r="CE32" s="28"/>
      <c r="CF32" s="28"/>
      <c r="CG32" s="28"/>
      <c r="CH32" s="28"/>
      <c r="CI32" s="28"/>
      <c r="CJ32" s="28"/>
      <c r="CK32" s="28"/>
      <c r="CL32" s="28"/>
      <c r="CM32" s="28"/>
      <c r="CN32" s="28"/>
      <c r="CO32" s="28"/>
      <c r="CP32" s="28"/>
    </row>
    <row r="33" spans="1:94" ht="22.5" customHeight="1" x14ac:dyDescent="0.2">
      <c r="A33" s="424" t="s">
        <v>181</v>
      </c>
      <c r="B33" s="425"/>
      <c r="C33" s="425"/>
      <c r="D33" s="425"/>
      <c r="E33" s="425"/>
      <c r="F33" s="426"/>
      <c r="G33" s="346"/>
      <c r="H33" s="346"/>
      <c r="I33" s="348"/>
      <c r="J33" s="348"/>
      <c r="K33" s="348"/>
      <c r="L33" s="298"/>
      <c r="M33" s="177" t="str">
        <f t="shared" si="6"/>
        <v/>
      </c>
      <c r="N33" s="178"/>
      <c r="O33" s="182"/>
      <c r="P33" s="173"/>
      <c r="Q33" s="173"/>
      <c r="R33" s="173"/>
      <c r="S33" s="173"/>
      <c r="T33" s="173"/>
      <c r="U33" s="173"/>
      <c r="V33" s="173"/>
      <c r="W33" s="173"/>
      <c r="X33" s="173"/>
      <c r="Y33" s="175"/>
      <c r="Z33" s="176"/>
      <c r="AA33" s="177" t="str">
        <f t="shared" si="7"/>
        <v/>
      </c>
      <c r="AB33" s="178"/>
      <c r="AC33" s="223" t="str">
        <f t="shared" si="8"/>
        <v/>
      </c>
      <c r="AD33" s="197"/>
      <c r="AI33" s="28"/>
      <c r="AJ33" s="28"/>
      <c r="AK33" s="28"/>
      <c r="AL33" s="28"/>
      <c r="AM33" s="28"/>
      <c r="AN33" s="28"/>
      <c r="AO33" s="28"/>
      <c r="AP33" s="28"/>
      <c r="AQ33" s="28"/>
      <c r="AR33" s="28"/>
      <c r="AS33" s="28"/>
      <c r="AT33" s="28"/>
      <c r="AU33" s="28"/>
      <c r="AV33" s="28"/>
      <c r="AW33" s="28"/>
      <c r="AX33" s="28"/>
      <c r="AY33" s="28"/>
      <c r="AZ33" s="41"/>
      <c r="BA33" s="71"/>
      <c r="BB33" s="41"/>
      <c r="BC33" s="41"/>
      <c r="BD33" s="41"/>
      <c r="BE33" s="41"/>
      <c r="BF33" s="41"/>
      <c r="BG33" s="41"/>
      <c r="BH33" s="41"/>
      <c r="BI33" s="41"/>
      <c r="BJ33" s="41"/>
      <c r="BK33" s="41"/>
      <c r="BL33" s="41"/>
      <c r="BM33" s="41"/>
      <c r="BN33" s="41"/>
      <c r="BO33" s="41"/>
      <c r="BP33" s="41"/>
      <c r="BQ33" s="41"/>
      <c r="BR33" s="41"/>
      <c r="BS33" s="41"/>
      <c r="BT33" s="41"/>
      <c r="BU33" s="41"/>
      <c r="BV33" s="41"/>
      <c r="BW33" s="41"/>
      <c r="BX33" s="28"/>
      <c r="BY33" s="28"/>
      <c r="BZ33" s="28"/>
      <c r="CA33" s="28"/>
      <c r="CB33" s="28"/>
      <c r="CC33" s="28"/>
      <c r="CD33" s="28"/>
      <c r="CE33" s="28"/>
      <c r="CF33" s="28"/>
      <c r="CG33" s="28"/>
      <c r="CH33" s="28"/>
      <c r="CI33" s="28"/>
      <c r="CJ33" s="28"/>
      <c r="CK33" s="28"/>
      <c r="CL33" s="28"/>
      <c r="CM33" s="28"/>
      <c r="CN33" s="28"/>
      <c r="CO33" s="28"/>
      <c r="CP33" s="28"/>
    </row>
    <row r="34" spans="1:94" s="4" customFormat="1" ht="16.5" customHeight="1" x14ac:dyDescent="0.2">
      <c r="A34" s="338" t="s">
        <v>182</v>
      </c>
      <c r="B34" s="338"/>
      <c r="C34" s="338"/>
      <c r="D34" s="338"/>
      <c r="E34" s="338"/>
      <c r="F34" s="338"/>
      <c r="G34" s="372"/>
      <c r="H34" s="373"/>
      <c r="I34" s="373"/>
      <c r="J34" s="373"/>
      <c r="K34" s="373"/>
      <c r="L34" s="374"/>
      <c r="M34" s="177">
        <f>SUM(M11:N33)</f>
        <v>0</v>
      </c>
      <c r="N34" s="178"/>
      <c r="O34" s="400">
        <f>SUM(O11:P33)</f>
        <v>0</v>
      </c>
      <c r="P34" s="339"/>
      <c r="Q34" s="335">
        <f>SUM(Q11:R33)</f>
        <v>0</v>
      </c>
      <c r="R34" s="339"/>
      <c r="S34" s="335">
        <f>SUM(S11:T33)</f>
        <v>0</v>
      </c>
      <c r="T34" s="339"/>
      <c r="U34" s="335">
        <f>SUM(U11:V33)</f>
        <v>0</v>
      </c>
      <c r="V34" s="339"/>
      <c r="W34" s="335">
        <f>SUM(W11:X33)</f>
        <v>0</v>
      </c>
      <c r="X34" s="339"/>
      <c r="Y34" s="335">
        <f>SUM(Y11:Z33)</f>
        <v>0</v>
      </c>
      <c r="Z34" s="339"/>
      <c r="AA34" s="418">
        <f>SUM(O34:Z34)</f>
        <v>0</v>
      </c>
      <c r="AB34" s="419"/>
      <c r="AC34" s="420">
        <f>IF(M34="","",M34-AA34)</f>
        <v>0</v>
      </c>
      <c r="AD34" s="421"/>
      <c r="AI34" s="45"/>
      <c r="AJ34" s="45"/>
      <c r="AK34" s="45"/>
      <c r="AL34" s="45"/>
      <c r="AM34" s="45"/>
      <c r="AN34" s="45"/>
      <c r="AO34" s="45"/>
      <c r="AP34" s="45"/>
      <c r="AQ34" s="45"/>
      <c r="AR34" s="45"/>
      <c r="AS34" s="45"/>
      <c r="AT34" s="45"/>
      <c r="AU34" s="45"/>
      <c r="AV34" s="45"/>
      <c r="AW34" s="45"/>
      <c r="AX34" s="45"/>
      <c r="AY34" s="45"/>
      <c r="AZ34" s="45"/>
      <c r="BA34" s="71"/>
      <c r="BB34" s="40"/>
      <c r="BC34" s="40"/>
      <c r="BD34" s="40"/>
      <c r="BE34" s="40"/>
      <c r="BF34" s="40"/>
      <c r="BG34" s="40"/>
      <c r="BH34" s="40"/>
      <c r="BI34" s="40"/>
      <c r="BJ34" s="40"/>
      <c r="BK34" s="40"/>
      <c r="BL34" s="40"/>
      <c r="BM34" s="40"/>
      <c r="BN34" s="40"/>
      <c r="BO34" s="40"/>
      <c r="BP34" s="40"/>
      <c r="BQ34" s="40"/>
      <c r="BR34" s="40"/>
      <c r="BS34" s="40"/>
      <c r="BT34" s="40"/>
      <c r="BU34" s="40"/>
      <c r="BV34" s="40"/>
      <c r="BW34" s="40"/>
      <c r="BX34" s="45"/>
      <c r="BY34" s="45"/>
      <c r="BZ34" s="45"/>
      <c r="CA34" s="45"/>
      <c r="CB34" s="45"/>
      <c r="CC34" s="45"/>
      <c r="CD34" s="45"/>
      <c r="CE34" s="45"/>
      <c r="CF34" s="45"/>
      <c r="CG34" s="45"/>
      <c r="CH34" s="45"/>
      <c r="CI34" s="45"/>
      <c r="CJ34" s="45"/>
      <c r="CK34" s="45"/>
      <c r="CL34" s="45"/>
      <c r="CM34" s="45"/>
      <c r="CN34" s="45"/>
      <c r="CO34" s="45"/>
      <c r="CP34" s="45"/>
    </row>
    <row r="35" spans="1:94" s="3" customFormat="1" ht="12.75" customHeight="1" x14ac:dyDescent="0.2">
      <c r="A35" s="187" t="s">
        <v>88</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9"/>
      <c r="AI35" s="46"/>
      <c r="AJ35" s="46"/>
      <c r="AK35" s="46"/>
      <c r="AL35" s="46"/>
      <c r="AM35" s="46"/>
      <c r="AN35" s="46"/>
      <c r="AO35" s="46"/>
      <c r="AP35" s="46"/>
      <c r="AQ35" s="46"/>
      <c r="AR35" s="46"/>
      <c r="AS35" s="46"/>
      <c r="AT35" s="46"/>
      <c r="AU35" s="46"/>
      <c r="AV35" s="46"/>
      <c r="AW35" s="46"/>
      <c r="AX35" s="46"/>
      <c r="AY35" s="46"/>
      <c r="AZ35" s="46"/>
      <c r="BA35" s="71" t="s">
        <v>183</v>
      </c>
      <c r="BB35" s="42"/>
      <c r="BC35" s="42"/>
      <c r="BD35" s="42"/>
      <c r="BE35" s="42"/>
      <c r="BF35" s="42"/>
      <c r="BG35" s="42"/>
      <c r="BH35" s="42"/>
      <c r="BI35" s="42"/>
      <c r="BJ35" s="42"/>
      <c r="BK35" s="42"/>
      <c r="BL35" s="42"/>
      <c r="BM35" s="42"/>
      <c r="BN35" s="42"/>
      <c r="BO35" s="42"/>
      <c r="BP35" s="42"/>
      <c r="BQ35" s="42"/>
      <c r="BR35" s="42"/>
      <c r="BS35" s="42"/>
      <c r="BT35" s="42"/>
      <c r="BU35" s="42"/>
      <c r="BV35" s="42"/>
      <c r="BW35" s="42"/>
      <c r="BX35" s="46"/>
      <c r="BY35" s="46"/>
      <c r="BZ35" s="46"/>
      <c r="CA35" s="46"/>
      <c r="CB35" s="46"/>
      <c r="CC35" s="46"/>
      <c r="CD35" s="46"/>
      <c r="CE35" s="46"/>
      <c r="CF35" s="46"/>
      <c r="CG35" s="46"/>
      <c r="CH35" s="46"/>
      <c r="CI35" s="46"/>
      <c r="CJ35" s="46"/>
      <c r="CK35" s="46"/>
      <c r="CL35" s="46"/>
      <c r="CM35" s="46"/>
      <c r="CN35" s="46"/>
      <c r="CO35" s="46"/>
      <c r="CP35" s="46"/>
    </row>
    <row r="36" spans="1:94" ht="21.95" customHeight="1" x14ac:dyDescent="0.2">
      <c r="A36" s="266" t="s">
        <v>184</v>
      </c>
      <c r="B36" s="266"/>
      <c r="C36" s="266"/>
      <c r="D36" s="266"/>
      <c r="E36" s="266"/>
      <c r="F36" s="266"/>
      <c r="G36" s="391"/>
      <c r="H36" s="391"/>
      <c r="I36" s="387"/>
      <c r="J36" s="387"/>
      <c r="K36" s="387"/>
      <c r="L36" s="392"/>
      <c r="M36" s="283" t="str">
        <f>IF(G36="","",G36*I36*K36)</f>
        <v/>
      </c>
      <c r="N36" s="284"/>
      <c r="O36" s="213" t="s">
        <v>185</v>
      </c>
      <c r="P36" s="422"/>
      <c r="Q36" s="414" t="s">
        <v>92</v>
      </c>
      <c r="R36" s="414"/>
      <c r="S36" s="414" t="s">
        <v>92</v>
      </c>
      <c r="T36" s="414"/>
      <c r="U36" s="414" t="s">
        <v>92</v>
      </c>
      <c r="V36" s="414"/>
      <c r="W36" s="414" t="s">
        <v>92</v>
      </c>
      <c r="X36" s="414"/>
      <c r="Y36" s="414" t="s">
        <v>92</v>
      </c>
      <c r="Z36" s="414"/>
      <c r="AA36" s="283" t="str">
        <f>IF(M36="","",SUM(O36:Z36))</f>
        <v/>
      </c>
      <c r="AB36" s="284"/>
      <c r="AC36" s="223" t="str">
        <f>IF(M36="","",(M36-AA36))</f>
        <v/>
      </c>
      <c r="AD36" s="197"/>
      <c r="AI36" s="28"/>
      <c r="AJ36" s="28"/>
      <c r="AK36" s="28"/>
      <c r="AL36" s="28"/>
      <c r="AM36" s="28"/>
      <c r="AN36" s="28"/>
      <c r="AO36" s="28"/>
      <c r="AP36" s="28"/>
      <c r="AQ36" s="28"/>
      <c r="AR36" s="28"/>
      <c r="AS36" s="28"/>
      <c r="AT36" s="28"/>
      <c r="AU36" s="28"/>
      <c r="AV36" s="28"/>
      <c r="AW36" s="28"/>
      <c r="AX36" s="28"/>
      <c r="AY36" s="28"/>
      <c r="AZ36" s="28"/>
      <c r="BA36" s="66"/>
      <c r="BB36" s="41"/>
      <c r="BC36" s="41"/>
      <c r="BD36" s="41"/>
      <c r="BE36" s="41"/>
      <c r="BF36" s="41"/>
      <c r="BG36" s="41"/>
      <c r="BH36" s="41"/>
      <c r="BI36" s="41"/>
      <c r="BJ36" s="41"/>
      <c r="BK36" s="41"/>
      <c r="BL36" s="41"/>
      <c r="BM36" s="41"/>
      <c r="BN36" s="41"/>
      <c r="BO36" s="41"/>
      <c r="BP36" s="41"/>
      <c r="BQ36" s="41"/>
      <c r="BR36" s="41"/>
      <c r="BS36" s="41"/>
      <c r="BT36" s="41"/>
      <c r="BU36" s="41"/>
      <c r="BV36" s="41"/>
      <c r="BW36" s="41"/>
      <c r="BX36" s="28"/>
      <c r="BY36" s="28"/>
      <c r="BZ36" s="28"/>
      <c r="CA36" s="28"/>
      <c r="CB36" s="28"/>
      <c r="CC36" s="28"/>
      <c r="CD36" s="28"/>
      <c r="CE36" s="28"/>
      <c r="CF36" s="28"/>
      <c r="CG36" s="28"/>
      <c r="CH36" s="28"/>
      <c r="CI36" s="28"/>
      <c r="CJ36" s="28"/>
      <c r="CK36" s="28"/>
      <c r="CL36" s="28"/>
      <c r="CM36" s="28"/>
      <c r="CN36" s="28"/>
      <c r="CO36" s="28"/>
      <c r="CP36" s="28"/>
    </row>
    <row r="37" spans="1:94" ht="15" customHeight="1" x14ac:dyDescent="0.2">
      <c r="A37" s="224" t="s">
        <v>93</v>
      </c>
      <c r="B37" s="225"/>
      <c r="C37" s="225"/>
      <c r="D37" s="225"/>
      <c r="E37" s="225"/>
      <c r="F37" s="225"/>
      <c r="G37" s="225"/>
      <c r="H37" s="225"/>
      <c r="I37" s="225"/>
      <c r="J37" s="225"/>
      <c r="K37" s="225"/>
      <c r="L37" s="225"/>
      <c r="M37" s="242" t="str">
        <f>IF(M36="","",IF(O36&lt;=(0.1*O34),"No","Yes; please revise."))</f>
        <v/>
      </c>
      <c r="N37" s="242"/>
      <c r="O37" s="242"/>
      <c r="P37" s="242"/>
      <c r="Q37" s="242"/>
      <c r="R37" s="242"/>
      <c r="S37" s="242"/>
      <c r="T37" s="242"/>
      <c r="U37" s="242"/>
      <c r="V37" s="242"/>
      <c r="W37" s="242"/>
      <c r="X37" s="242"/>
      <c r="Y37" s="242"/>
      <c r="Z37" s="242"/>
      <c r="AA37" s="242"/>
      <c r="AB37" s="242"/>
      <c r="AC37" s="242"/>
      <c r="AD37" s="243"/>
      <c r="AI37" s="28"/>
      <c r="AJ37" s="28"/>
      <c r="AK37" s="28"/>
      <c r="AL37" s="28"/>
      <c r="AM37" s="28"/>
      <c r="AN37" s="28"/>
      <c r="AO37" s="28"/>
      <c r="AP37" s="28"/>
      <c r="AQ37" s="28"/>
      <c r="AR37" s="28"/>
      <c r="AS37" s="28"/>
      <c r="AT37" s="28"/>
      <c r="AU37" s="28"/>
      <c r="AV37" s="28"/>
      <c r="AW37" s="28"/>
      <c r="AX37" s="28"/>
      <c r="AY37" s="28"/>
      <c r="AZ37" s="28"/>
      <c r="BA37" s="66"/>
      <c r="BB37" s="41"/>
      <c r="BC37" s="41"/>
      <c r="BD37" s="41"/>
      <c r="BE37" s="41"/>
      <c r="BF37" s="41"/>
      <c r="BG37" s="41"/>
      <c r="BH37" s="41"/>
      <c r="BI37" s="41"/>
      <c r="BJ37" s="41"/>
      <c r="BK37" s="41"/>
      <c r="BL37" s="41"/>
      <c r="BM37" s="41"/>
      <c r="BN37" s="41"/>
      <c r="BO37" s="41"/>
      <c r="BP37" s="41"/>
      <c r="BQ37" s="41"/>
      <c r="BR37" s="41"/>
      <c r="BS37" s="41"/>
      <c r="BT37" s="41"/>
      <c r="BU37" s="41"/>
      <c r="BV37" s="41"/>
      <c r="BW37" s="41"/>
      <c r="BX37" s="28"/>
      <c r="BY37" s="28"/>
      <c r="BZ37" s="28"/>
      <c r="CA37" s="28"/>
      <c r="CB37" s="28"/>
      <c r="CC37" s="28"/>
      <c r="CD37" s="28"/>
      <c r="CE37" s="28"/>
      <c r="CF37" s="28"/>
      <c r="CG37" s="28"/>
      <c r="CH37" s="28"/>
      <c r="CI37" s="28"/>
      <c r="CJ37" s="28"/>
      <c r="CK37" s="28"/>
      <c r="CL37" s="28"/>
      <c r="CM37" s="28"/>
      <c r="CN37" s="28"/>
      <c r="CO37" s="28"/>
      <c r="CP37" s="28"/>
    </row>
    <row r="38" spans="1:94" s="3" customFormat="1" ht="12.75" customHeight="1" x14ac:dyDescent="0.2">
      <c r="A38" s="187" t="s">
        <v>55</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9"/>
      <c r="AI38" s="46"/>
      <c r="AJ38" s="46"/>
      <c r="AK38" s="46"/>
      <c r="AL38" s="46"/>
      <c r="AM38" s="46"/>
      <c r="AN38" s="46"/>
      <c r="AO38" s="46"/>
      <c r="AP38" s="46"/>
      <c r="AQ38" s="46"/>
      <c r="AR38" s="46"/>
      <c r="AS38" s="46"/>
      <c r="AT38" s="46"/>
      <c r="AU38" s="46"/>
      <c r="AV38" s="46"/>
      <c r="AW38" s="46"/>
      <c r="AX38" s="46"/>
      <c r="AY38" s="46"/>
      <c r="AZ38" s="46"/>
      <c r="BA38" s="72"/>
      <c r="BB38" s="42"/>
      <c r="BC38" s="42"/>
      <c r="BD38" s="42"/>
      <c r="BE38" s="42"/>
      <c r="BF38" s="42"/>
      <c r="BG38" s="42"/>
      <c r="BH38" s="42"/>
      <c r="BI38" s="42"/>
      <c r="BJ38" s="42"/>
      <c r="BK38" s="42"/>
      <c r="BL38" s="42"/>
      <c r="BM38" s="42"/>
      <c r="BN38" s="42"/>
      <c r="BO38" s="42"/>
      <c r="BP38" s="42"/>
      <c r="BQ38" s="42"/>
      <c r="BR38" s="42"/>
      <c r="BS38" s="42"/>
      <c r="BT38" s="42"/>
      <c r="BU38" s="42"/>
      <c r="BV38" s="42"/>
      <c r="BW38" s="42"/>
      <c r="BX38" s="46"/>
      <c r="BY38" s="46"/>
      <c r="BZ38" s="46"/>
      <c r="CA38" s="46"/>
      <c r="CB38" s="46"/>
      <c r="CC38" s="46"/>
      <c r="CD38" s="46"/>
      <c r="CE38" s="46"/>
      <c r="CF38" s="46"/>
      <c r="CG38" s="46"/>
      <c r="CH38" s="46"/>
      <c r="CI38" s="46"/>
      <c r="CJ38" s="46"/>
      <c r="CK38" s="46"/>
      <c r="CL38" s="46"/>
      <c r="CM38" s="46"/>
      <c r="CN38" s="46"/>
      <c r="CO38" s="46"/>
      <c r="CP38" s="46"/>
    </row>
    <row r="39" spans="1:94" ht="30" customHeight="1" thickBot="1" x14ac:dyDescent="0.25">
      <c r="A39" s="235" t="s">
        <v>186</v>
      </c>
      <c r="B39" s="235"/>
      <c r="C39" s="235"/>
      <c r="D39" s="235"/>
      <c r="E39" s="235"/>
      <c r="F39" s="235"/>
      <c r="G39" s="415"/>
      <c r="H39" s="416"/>
      <c r="I39" s="416"/>
      <c r="J39" s="416"/>
      <c r="K39" s="416"/>
      <c r="L39" s="417"/>
      <c r="M39" s="236">
        <f>SUM(M34:N36)</f>
        <v>0</v>
      </c>
      <c r="N39" s="237"/>
      <c r="O39" s="211">
        <f>SUM(O34:P36)</f>
        <v>0</v>
      </c>
      <c r="P39" s="212"/>
      <c r="Q39" s="212">
        <f>SUM(Q34:R36)</f>
        <v>0</v>
      </c>
      <c r="R39" s="212"/>
      <c r="S39" s="212">
        <f>SUM(S34:T36)</f>
        <v>0</v>
      </c>
      <c r="T39" s="212"/>
      <c r="U39" s="212">
        <f>SUM(U34:V36)</f>
        <v>0</v>
      </c>
      <c r="V39" s="212"/>
      <c r="W39" s="212">
        <f>SUM(W34:X36)</f>
        <v>0</v>
      </c>
      <c r="X39" s="212"/>
      <c r="Y39" s="212">
        <f>SUM(Y34:Z36)</f>
        <v>0</v>
      </c>
      <c r="Z39" s="212"/>
      <c r="AA39" s="236">
        <f>SUM(AA34:AB36)</f>
        <v>0</v>
      </c>
      <c r="AB39" s="237"/>
      <c r="AC39" s="275">
        <f>IF(M39="","",(M39-AA39))</f>
        <v>0</v>
      </c>
      <c r="AD39" s="210"/>
      <c r="AI39" s="28"/>
      <c r="AJ39" s="28"/>
      <c r="AK39" s="28"/>
      <c r="AL39" s="28"/>
      <c r="AM39" s="28"/>
      <c r="AN39" s="28"/>
      <c r="AO39" s="28"/>
      <c r="AP39" s="28"/>
      <c r="AQ39" s="28"/>
      <c r="AR39" s="28"/>
      <c r="AS39" s="28"/>
      <c r="AT39" s="28"/>
      <c r="AU39" s="28"/>
      <c r="AV39" s="28"/>
      <c r="AW39" s="28"/>
      <c r="AX39" s="28"/>
      <c r="AY39" s="28"/>
      <c r="AZ39" s="28"/>
      <c r="BA39" s="66"/>
      <c r="BB39" s="41"/>
      <c r="BC39" s="41"/>
      <c r="BD39" s="41"/>
      <c r="BE39" s="41"/>
      <c r="BF39" s="41"/>
      <c r="BG39" s="41"/>
      <c r="BH39" s="41"/>
      <c r="BI39" s="41"/>
      <c r="BJ39" s="41"/>
      <c r="BK39" s="41"/>
      <c r="BL39" s="41"/>
      <c r="BM39" s="41"/>
      <c r="BN39" s="41"/>
      <c r="BO39" s="41"/>
      <c r="BP39" s="41"/>
      <c r="BQ39" s="41"/>
      <c r="BR39" s="41"/>
      <c r="BS39" s="41"/>
      <c r="BT39" s="41"/>
      <c r="BU39" s="41"/>
      <c r="BV39" s="41"/>
      <c r="BW39" s="41"/>
      <c r="BX39" s="28"/>
      <c r="BY39" s="28"/>
      <c r="BZ39" s="28"/>
      <c r="CA39" s="28"/>
      <c r="CB39" s="28"/>
      <c r="CC39" s="28"/>
      <c r="CD39" s="28"/>
      <c r="CE39" s="28"/>
      <c r="CF39" s="28"/>
      <c r="CG39" s="28"/>
      <c r="CH39" s="28"/>
      <c r="CI39" s="28"/>
      <c r="CJ39" s="28"/>
      <c r="CK39" s="28"/>
      <c r="CL39" s="28"/>
      <c r="CM39" s="28"/>
      <c r="CN39" s="28"/>
      <c r="CO39" s="28"/>
      <c r="CP39" s="28"/>
    </row>
    <row r="40" spans="1:94" s="34" customFormat="1" ht="25.5" customHeight="1" x14ac:dyDescent="0.2">
      <c r="A40" s="423" t="s">
        <v>62</v>
      </c>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33"/>
      <c r="AF40" s="33"/>
      <c r="AG40" s="33"/>
      <c r="AI40" s="47"/>
      <c r="AJ40" s="47"/>
      <c r="AK40" s="47"/>
      <c r="AL40" s="47"/>
      <c r="AM40" s="47"/>
      <c r="AN40" s="47"/>
      <c r="AO40" s="47"/>
      <c r="AP40" s="47"/>
      <c r="AQ40" s="47"/>
      <c r="AR40" s="47"/>
      <c r="AS40" s="47"/>
      <c r="AT40" s="47"/>
      <c r="AU40" s="47"/>
      <c r="AV40" s="47"/>
      <c r="AW40" s="47"/>
      <c r="AX40" s="47"/>
      <c r="AY40" s="47"/>
      <c r="AZ40" s="47"/>
      <c r="BA40" s="48"/>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row>
    <row r="41" spans="1:94" s="34" customFormat="1" ht="13.5" customHeight="1" x14ac:dyDescent="0.2">
      <c r="A41" s="413" t="s">
        <v>243</v>
      </c>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33"/>
      <c r="AF41" s="33"/>
      <c r="AG41" s="33"/>
      <c r="AI41" s="47"/>
      <c r="AJ41" s="47"/>
      <c r="AK41" s="47"/>
      <c r="AL41" s="47"/>
      <c r="AM41" s="47"/>
      <c r="AN41" s="47"/>
      <c r="AO41" s="47"/>
      <c r="AP41" s="47"/>
      <c r="AQ41" s="47"/>
      <c r="AR41" s="47"/>
      <c r="AS41" s="47"/>
      <c r="AT41" s="47"/>
      <c r="AU41" s="47"/>
      <c r="AV41" s="47"/>
      <c r="AW41" s="47"/>
      <c r="AX41" s="47"/>
      <c r="AY41" s="47"/>
      <c r="AZ41" s="47"/>
      <c r="BA41" s="48"/>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row>
    <row r="42" spans="1:94" s="34" customFormat="1" ht="15" customHeight="1" x14ac:dyDescent="0.2">
      <c r="A42" s="413" t="s">
        <v>244</v>
      </c>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33"/>
      <c r="AF42" s="33"/>
      <c r="AG42" s="33"/>
      <c r="AI42" s="47"/>
      <c r="AJ42" s="47"/>
      <c r="AK42" s="47"/>
      <c r="AL42" s="47"/>
      <c r="AM42" s="47"/>
      <c r="AN42" s="47"/>
      <c r="AO42" s="47"/>
      <c r="AP42" s="47"/>
      <c r="AQ42" s="47"/>
      <c r="AR42" s="47"/>
      <c r="AS42" s="47"/>
      <c r="AT42" s="47"/>
      <c r="AU42" s="47"/>
      <c r="AV42" s="47"/>
      <c r="AW42" s="47"/>
      <c r="AX42" s="47"/>
      <c r="AY42" s="47"/>
      <c r="AZ42" s="47"/>
      <c r="BA42" s="48"/>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row>
    <row r="43" spans="1:94" s="34" customFormat="1" ht="25.5" customHeight="1" x14ac:dyDescent="0.2">
      <c r="A43" s="413" t="s">
        <v>245</v>
      </c>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33"/>
      <c r="AF43" s="33"/>
      <c r="AG43" s="33"/>
      <c r="AI43" s="47"/>
      <c r="AJ43" s="47"/>
      <c r="AK43" s="47"/>
      <c r="AL43" s="47"/>
      <c r="AM43" s="47"/>
      <c r="AN43" s="47"/>
      <c r="AO43" s="47"/>
      <c r="AP43" s="47"/>
      <c r="AQ43" s="47"/>
      <c r="AR43" s="47"/>
      <c r="AS43" s="47"/>
      <c r="AT43" s="47"/>
      <c r="AU43" s="47"/>
      <c r="AV43" s="47"/>
      <c r="AW43" s="47"/>
      <c r="AX43" s="47"/>
      <c r="AY43" s="47"/>
      <c r="AZ43" s="47"/>
      <c r="BA43" s="48"/>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row>
    <row r="44" spans="1:94" s="34" customFormat="1" ht="27" customHeight="1" x14ac:dyDescent="0.2">
      <c r="A44" s="413" t="s">
        <v>265</v>
      </c>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33"/>
      <c r="AF44" s="33"/>
      <c r="AG44" s="33"/>
      <c r="AI44" s="47"/>
      <c r="AJ44" s="47"/>
      <c r="AK44" s="47"/>
      <c r="AL44" s="47"/>
      <c r="AM44" s="47"/>
      <c r="AN44" s="47"/>
      <c r="AO44" s="47"/>
      <c r="AP44" s="47"/>
      <c r="AQ44" s="47"/>
      <c r="AR44" s="47"/>
      <c r="AS44" s="47"/>
      <c r="AT44" s="47"/>
      <c r="AU44" s="47"/>
      <c r="AV44" s="47"/>
      <c r="AW44" s="47"/>
      <c r="AX44" s="47"/>
      <c r="AY44" s="47"/>
      <c r="AZ44" s="47"/>
      <c r="BA44" s="48"/>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row>
    <row r="45" spans="1:94" ht="16.5" customHeight="1" x14ac:dyDescent="0.2">
      <c r="A45" s="413" t="s">
        <v>246</v>
      </c>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I45" s="28"/>
      <c r="AJ45" s="28"/>
      <c r="AK45" s="28"/>
      <c r="AL45" s="28"/>
      <c r="AM45" s="28"/>
      <c r="AN45" s="28"/>
      <c r="AO45" s="28"/>
      <c r="AP45" s="28"/>
      <c r="AQ45" s="28"/>
      <c r="AR45" s="28"/>
      <c r="AS45" s="28"/>
      <c r="AT45" s="28"/>
      <c r="AU45" s="28"/>
      <c r="AV45" s="28"/>
      <c r="AW45" s="28"/>
      <c r="AX45" s="28"/>
      <c r="AY45" s="28"/>
      <c r="AZ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row>
    <row r="46" spans="1:94" ht="28.5" customHeight="1" x14ac:dyDescent="0.2">
      <c r="A46" s="413" t="s">
        <v>261</v>
      </c>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I46" s="28"/>
      <c r="AJ46" s="28"/>
      <c r="AK46" s="28"/>
      <c r="AL46" s="28"/>
      <c r="AM46" s="28"/>
      <c r="AN46" s="28"/>
      <c r="AO46" s="28"/>
      <c r="AP46" s="28"/>
      <c r="AQ46" s="28"/>
      <c r="AR46" s="28"/>
      <c r="AS46" s="28"/>
      <c r="AT46" s="28"/>
      <c r="AU46" s="28"/>
      <c r="AV46" s="28"/>
      <c r="AW46" s="28"/>
      <c r="AX46" s="28"/>
      <c r="AY46" s="28"/>
      <c r="AZ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row>
    <row r="47" spans="1:94" ht="28.5" customHeight="1" x14ac:dyDescent="0.2">
      <c r="A47" s="413" t="s">
        <v>247</v>
      </c>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I47" s="28"/>
      <c r="AJ47" s="28"/>
      <c r="AK47" s="28"/>
      <c r="AL47" s="28"/>
      <c r="AM47" s="28"/>
      <c r="AN47" s="28"/>
      <c r="AO47" s="28"/>
      <c r="AP47" s="28"/>
      <c r="AQ47" s="28"/>
      <c r="AR47" s="28"/>
      <c r="AS47" s="28"/>
      <c r="AT47" s="28"/>
      <c r="AU47" s="28"/>
      <c r="AV47" s="28"/>
      <c r="AW47" s="28"/>
      <c r="AX47" s="28"/>
      <c r="AY47" s="28"/>
      <c r="AZ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row>
    <row r="48" spans="1:94" x14ac:dyDescent="0.2">
      <c r="AI48" s="28"/>
      <c r="AJ48" s="28"/>
      <c r="AK48" s="28"/>
      <c r="AL48" s="28"/>
      <c r="AM48" s="28"/>
      <c r="AN48" s="28"/>
      <c r="AO48" s="28"/>
      <c r="AP48" s="28"/>
      <c r="AQ48" s="28"/>
      <c r="AR48" s="28"/>
      <c r="AS48" s="28"/>
      <c r="AT48" s="28"/>
      <c r="AU48" s="28"/>
      <c r="AV48" s="28"/>
      <c r="AW48" s="28"/>
      <c r="AX48" s="28"/>
      <c r="AY48" s="28"/>
      <c r="AZ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row>
    <row r="49" spans="35:94" x14ac:dyDescent="0.2">
      <c r="AI49" s="28"/>
      <c r="AJ49" s="28"/>
      <c r="AK49" s="28"/>
      <c r="AL49" s="28"/>
      <c r="AM49" s="28"/>
      <c r="AN49" s="28"/>
      <c r="AO49" s="28"/>
      <c r="AP49" s="28"/>
      <c r="AQ49" s="28"/>
      <c r="AR49" s="28"/>
      <c r="AS49" s="28"/>
      <c r="AT49" s="28"/>
      <c r="AU49" s="28"/>
      <c r="AV49" s="28"/>
      <c r="AW49" s="28"/>
      <c r="AX49" s="28"/>
      <c r="AY49" s="28"/>
      <c r="AZ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row>
    <row r="50" spans="35:94" x14ac:dyDescent="0.2">
      <c r="AI50" s="28"/>
      <c r="AJ50" s="28"/>
      <c r="AK50" s="28"/>
      <c r="AL50" s="28"/>
      <c r="AM50" s="28"/>
      <c r="AN50" s="28"/>
      <c r="AO50" s="28"/>
      <c r="AP50" s="28"/>
      <c r="AQ50" s="28"/>
      <c r="AR50" s="28"/>
      <c r="AS50" s="28"/>
      <c r="AT50" s="28"/>
      <c r="AU50" s="28"/>
      <c r="AV50" s="28"/>
      <c r="AW50" s="28"/>
      <c r="AX50" s="28"/>
      <c r="AY50" s="28"/>
      <c r="AZ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row>
    <row r="51" spans="35:94" x14ac:dyDescent="0.2">
      <c r="AI51" s="28"/>
      <c r="AJ51" s="28"/>
      <c r="AK51" s="28"/>
      <c r="AL51" s="28"/>
      <c r="AM51" s="28"/>
      <c r="AN51" s="28"/>
      <c r="AO51" s="28"/>
      <c r="AP51" s="28"/>
      <c r="AQ51" s="28"/>
      <c r="AR51" s="28"/>
      <c r="AS51" s="28"/>
      <c r="AT51" s="28"/>
      <c r="AU51" s="28"/>
      <c r="AV51" s="28"/>
      <c r="AW51" s="28"/>
      <c r="AX51" s="28"/>
      <c r="AY51" s="28"/>
      <c r="AZ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row>
    <row r="52" spans="35:94" x14ac:dyDescent="0.2">
      <c r="AI52" s="28"/>
      <c r="AJ52" s="28"/>
      <c r="AK52" s="28"/>
      <c r="AL52" s="28"/>
      <c r="AM52" s="28"/>
      <c r="AN52" s="28"/>
      <c r="AO52" s="28"/>
      <c r="AP52" s="28"/>
      <c r="AQ52" s="28"/>
      <c r="AR52" s="28"/>
      <c r="AS52" s="28"/>
      <c r="AT52" s="28"/>
      <c r="AU52" s="28"/>
      <c r="AV52" s="28"/>
      <c r="AW52" s="28"/>
      <c r="AX52" s="28"/>
      <c r="AY52" s="28"/>
      <c r="AZ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row>
    <row r="53" spans="35:94" x14ac:dyDescent="0.2">
      <c r="AI53" s="28"/>
      <c r="AJ53" s="28"/>
      <c r="AK53" s="28"/>
      <c r="AL53" s="28"/>
      <c r="AM53" s="28"/>
      <c r="AN53" s="28"/>
      <c r="AO53" s="28"/>
      <c r="AP53" s="28"/>
      <c r="AQ53" s="28"/>
      <c r="AR53" s="28"/>
      <c r="AS53" s="28"/>
      <c r="AT53" s="28"/>
      <c r="AU53" s="28"/>
      <c r="AV53" s="28"/>
      <c r="AW53" s="28"/>
      <c r="AX53" s="28"/>
      <c r="AY53" s="28"/>
      <c r="AZ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row>
    <row r="54" spans="35:94" x14ac:dyDescent="0.2">
      <c r="AI54" s="28"/>
      <c r="AJ54" s="28"/>
      <c r="AK54" s="28"/>
      <c r="AL54" s="28"/>
      <c r="AM54" s="28"/>
      <c r="AN54" s="28"/>
      <c r="AO54" s="28"/>
      <c r="AP54" s="28"/>
      <c r="AQ54" s="28"/>
      <c r="AR54" s="28"/>
      <c r="AS54" s="28"/>
      <c r="AT54" s="28"/>
      <c r="AU54" s="28"/>
      <c r="AV54" s="28"/>
      <c r="AW54" s="28"/>
      <c r="AX54" s="28"/>
      <c r="AY54" s="28"/>
      <c r="AZ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row>
    <row r="55" spans="35:94" x14ac:dyDescent="0.2">
      <c r="AI55" s="28"/>
      <c r="AJ55" s="28"/>
      <c r="AK55" s="28"/>
      <c r="AL55" s="28"/>
      <c r="AM55" s="28"/>
      <c r="AN55" s="28"/>
      <c r="AO55" s="28"/>
      <c r="AP55" s="28"/>
      <c r="AQ55" s="28"/>
      <c r="AR55" s="28"/>
      <c r="AS55" s="28"/>
      <c r="AT55" s="28"/>
      <c r="AU55" s="28"/>
      <c r="AV55" s="28"/>
      <c r="AW55" s="28"/>
      <c r="AX55" s="28"/>
      <c r="AY55" s="28"/>
      <c r="AZ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row>
    <row r="56" spans="35:94" x14ac:dyDescent="0.2">
      <c r="AI56" s="28"/>
      <c r="AJ56" s="28"/>
      <c r="AK56" s="28"/>
      <c r="AL56" s="28"/>
      <c r="AM56" s="28"/>
      <c r="AN56" s="28"/>
      <c r="AO56" s="28"/>
      <c r="AP56" s="28"/>
      <c r="AQ56" s="28"/>
      <c r="AR56" s="28"/>
      <c r="AS56" s="28"/>
      <c r="AT56" s="28"/>
      <c r="AU56" s="28"/>
      <c r="AV56" s="28"/>
      <c r="AW56" s="28"/>
      <c r="AX56" s="28"/>
      <c r="AY56" s="28"/>
      <c r="AZ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row>
    <row r="57" spans="35:94" x14ac:dyDescent="0.2">
      <c r="AI57" s="28"/>
      <c r="AJ57" s="28"/>
      <c r="AK57" s="28"/>
      <c r="AL57" s="28"/>
      <c r="AM57" s="28"/>
      <c r="AN57" s="28"/>
      <c r="AO57" s="28"/>
      <c r="AP57" s="28"/>
      <c r="AQ57" s="28"/>
      <c r="AR57" s="28"/>
      <c r="AS57" s="28"/>
      <c r="AT57" s="28"/>
      <c r="AU57" s="28"/>
      <c r="AV57" s="28"/>
      <c r="AW57" s="28"/>
      <c r="AX57" s="28"/>
      <c r="AY57" s="28"/>
      <c r="AZ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row>
    <row r="58" spans="35:94" x14ac:dyDescent="0.2">
      <c r="AI58" s="28"/>
      <c r="AJ58" s="28"/>
      <c r="AK58" s="28"/>
      <c r="AL58" s="28"/>
      <c r="AM58" s="28"/>
      <c r="AN58" s="28"/>
      <c r="AO58" s="28"/>
      <c r="AP58" s="28"/>
      <c r="AQ58" s="28"/>
      <c r="AR58" s="28"/>
      <c r="AS58" s="28"/>
      <c r="AT58" s="28"/>
      <c r="AU58" s="28"/>
      <c r="AV58" s="28"/>
      <c r="AW58" s="28"/>
      <c r="AX58" s="28"/>
      <c r="AY58" s="28"/>
      <c r="AZ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row>
    <row r="59" spans="35:94" x14ac:dyDescent="0.2">
      <c r="AI59" s="28"/>
      <c r="AJ59" s="28"/>
      <c r="AK59" s="28"/>
      <c r="AL59" s="28"/>
      <c r="AM59" s="28"/>
      <c r="AN59" s="28"/>
      <c r="AO59" s="28"/>
      <c r="AP59" s="28"/>
      <c r="AQ59" s="28"/>
      <c r="AR59" s="28"/>
      <c r="AS59" s="28"/>
      <c r="AT59" s="28"/>
      <c r="AU59" s="28"/>
      <c r="AV59" s="28"/>
      <c r="AW59" s="28"/>
      <c r="AX59" s="28"/>
      <c r="AY59" s="28"/>
      <c r="AZ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row>
    <row r="60" spans="35:94" x14ac:dyDescent="0.2">
      <c r="AI60" s="28"/>
      <c r="AJ60" s="28"/>
      <c r="AK60" s="28"/>
      <c r="AL60" s="28"/>
      <c r="AM60" s="28"/>
      <c r="AN60" s="28"/>
      <c r="AO60" s="28"/>
      <c r="AP60" s="28"/>
      <c r="AQ60" s="28"/>
      <c r="AR60" s="28"/>
      <c r="AS60" s="28"/>
      <c r="AT60" s="28"/>
      <c r="AU60" s="28"/>
      <c r="AV60" s="28"/>
      <c r="AW60" s="28"/>
      <c r="AX60" s="28"/>
      <c r="AY60" s="28"/>
      <c r="AZ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row>
    <row r="61" spans="35:94" x14ac:dyDescent="0.2">
      <c r="AI61" s="28"/>
      <c r="AJ61" s="28"/>
      <c r="AK61" s="28"/>
      <c r="AL61" s="28"/>
      <c r="AM61" s="28"/>
      <c r="AN61" s="28"/>
      <c r="AO61" s="28"/>
      <c r="AP61" s="28"/>
      <c r="AQ61" s="28"/>
      <c r="AR61" s="28"/>
      <c r="AS61" s="28"/>
      <c r="AT61" s="28"/>
      <c r="AU61" s="28"/>
      <c r="AV61" s="28"/>
      <c r="AW61" s="28"/>
      <c r="AX61" s="28"/>
      <c r="AY61" s="28"/>
      <c r="AZ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row>
  </sheetData>
  <sheetProtection algorithmName="SHA-512" hashValue="NmO83goAJyMJqSsZgSRESqDhRe10ZtxCox/mgk0Etugudjlb01tXAou9H5Y7K/eJ1Qe8e35ARn0o3xbrOJ5y0A==" saltValue="a1sqASbTKXUpWkiE6uucDg==" spinCount="100000" sheet="1" selectLockedCells="1"/>
  <mergeCells count="374">
    <mergeCell ref="A43:AD43"/>
    <mergeCell ref="A42:AD42"/>
    <mergeCell ref="G24:H24"/>
    <mergeCell ref="I24:J24"/>
    <mergeCell ref="K24:L24"/>
    <mergeCell ref="A32:F32"/>
    <mergeCell ref="G32:H32"/>
    <mergeCell ref="I32:J32"/>
    <mergeCell ref="K32:L32"/>
    <mergeCell ref="M32:N32"/>
    <mergeCell ref="O32:P32"/>
    <mergeCell ref="AC32:AD32"/>
    <mergeCell ref="Q32:R32"/>
    <mergeCell ref="S32:T32"/>
    <mergeCell ref="U32:V32"/>
    <mergeCell ref="Y32:Z32"/>
    <mergeCell ref="AA32:AB32"/>
    <mergeCell ref="W32:X32"/>
    <mergeCell ref="A31:F31"/>
    <mergeCell ref="G31:H31"/>
    <mergeCell ref="I31:J31"/>
    <mergeCell ref="K31:L31"/>
    <mergeCell ref="M31:N31"/>
    <mergeCell ref="Y27:Z27"/>
    <mergeCell ref="A46:AD46"/>
    <mergeCell ref="U18:V18"/>
    <mergeCell ref="W18:X18"/>
    <mergeCell ref="Y18:Z18"/>
    <mergeCell ref="O26:P26"/>
    <mergeCell ref="Q26:R26"/>
    <mergeCell ref="S26:T26"/>
    <mergeCell ref="U26:V26"/>
    <mergeCell ref="W21:X21"/>
    <mergeCell ref="Y21:Z21"/>
    <mergeCell ref="W20:X20"/>
    <mergeCell ref="U21:V21"/>
    <mergeCell ref="Q20:R20"/>
    <mergeCell ref="S20:T20"/>
    <mergeCell ref="U20:V20"/>
    <mergeCell ref="Q21:R21"/>
    <mergeCell ref="S21:T21"/>
    <mergeCell ref="Y24:Z24"/>
    <mergeCell ref="Y23:Z23"/>
    <mergeCell ref="M26:N26"/>
    <mergeCell ref="M27:N27"/>
    <mergeCell ref="M20:N20"/>
    <mergeCell ref="M21:N21"/>
    <mergeCell ref="M19:N19"/>
    <mergeCell ref="AA18:AB18"/>
    <mergeCell ref="AA20:AB20"/>
    <mergeCell ref="AA21:AB21"/>
    <mergeCell ref="AA23:AB23"/>
    <mergeCell ref="AA24:AB24"/>
    <mergeCell ref="Y19:Z19"/>
    <mergeCell ref="AA19:AB19"/>
    <mergeCell ref="U16:V16"/>
    <mergeCell ref="W16:X16"/>
    <mergeCell ref="Y16:Z16"/>
    <mergeCell ref="U17:V17"/>
    <mergeCell ref="W17:X17"/>
    <mergeCell ref="Y17:Z17"/>
    <mergeCell ref="U24:V24"/>
    <mergeCell ref="W24:X24"/>
    <mergeCell ref="U23:V23"/>
    <mergeCell ref="U22:V22"/>
    <mergeCell ref="W22:X22"/>
    <mergeCell ref="Y22:Z22"/>
    <mergeCell ref="AA22:AB22"/>
    <mergeCell ref="Y20:Z20"/>
    <mergeCell ref="W19:X19"/>
    <mergeCell ref="AC12:AD12"/>
    <mergeCell ref="AC13:AD13"/>
    <mergeCell ref="AC14:AD14"/>
    <mergeCell ref="AC15:AD15"/>
    <mergeCell ref="AC16:AD16"/>
    <mergeCell ref="AC17:AD17"/>
    <mergeCell ref="AC18:AD18"/>
    <mergeCell ref="AC23:AD23"/>
    <mergeCell ref="AC24:AD24"/>
    <mergeCell ref="AC20:AD20"/>
    <mergeCell ref="AC21:AD21"/>
    <mergeCell ref="AC22:AD22"/>
    <mergeCell ref="M24:N24"/>
    <mergeCell ref="O24:P24"/>
    <mergeCell ref="U15:V15"/>
    <mergeCell ref="W15:X15"/>
    <mergeCell ref="Y15:Z15"/>
    <mergeCell ref="U12:V12"/>
    <mergeCell ref="W12:X12"/>
    <mergeCell ref="Y12:Z12"/>
    <mergeCell ref="W23:X23"/>
    <mergeCell ref="O17:P17"/>
    <mergeCell ref="Q17:R17"/>
    <mergeCell ref="S17:T17"/>
    <mergeCell ref="S23:T23"/>
    <mergeCell ref="O22:P22"/>
    <mergeCell ref="Q24:R24"/>
    <mergeCell ref="S24:T24"/>
    <mergeCell ref="M23:N23"/>
    <mergeCell ref="O23:P23"/>
    <mergeCell ref="Q23:R23"/>
    <mergeCell ref="Q22:R22"/>
    <mergeCell ref="S22:T22"/>
    <mergeCell ref="O21:P21"/>
    <mergeCell ref="O19:P19"/>
    <mergeCell ref="O20:P20"/>
    <mergeCell ref="A26:F26"/>
    <mergeCell ref="A20:F20"/>
    <mergeCell ref="G20:H20"/>
    <mergeCell ref="I20:J20"/>
    <mergeCell ref="K20:L20"/>
    <mergeCell ref="K21:L21"/>
    <mergeCell ref="K19:L19"/>
    <mergeCell ref="A21:F21"/>
    <mergeCell ref="G21:H21"/>
    <mergeCell ref="I21:J21"/>
    <mergeCell ref="G26:H26"/>
    <mergeCell ref="I26:J26"/>
    <mergeCell ref="K26:L26"/>
    <mergeCell ref="K23:L23"/>
    <mergeCell ref="A23:F23"/>
    <mergeCell ref="G23:H23"/>
    <mergeCell ref="I23:J23"/>
    <mergeCell ref="A25:F25"/>
    <mergeCell ref="G25:H25"/>
    <mergeCell ref="I25:J25"/>
    <mergeCell ref="M22:N22"/>
    <mergeCell ref="G12:H12"/>
    <mergeCell ref="I12:J12"/>
    <mergeCell ref="K12:L12"/>
    <mergeCell ref="A13:F13"/>
    <mergeCell ref="G13:H13"/>
    <mergeCell ref="I13:J13"/>
    <mergeCell ref="K13:L13"/>
    <mergeCell ref="A14:F14"/>
    <mergeCell ref="G14:H14"/>
    <mergeCell ref="I14:J14"/>
    <mergeCell ref="K14:L14"/>
    <mergeCell ref="A12:F12"/>
    <mergeCell ref="G15:H15"/>
    <mergeCell ref="I15:J15"/>
    <mergeCell ref="K15:L15"/>
    <mergeCell ref="A16:F16"/>
    <mergeCell ref="G16:H16"/>
    <mergeCell ref="I19:J19"/>
    <mergeCell ref="A22:F22"/>
    <mergeCell ref="G22:H22"/>
    <mergeCell ref="I22:J22"/>
    <mergeCell ref="K22:L22"/>
    <mergeCell ref="I17:J17"/>
    <mergeCell ref="A18:F18"/>
    <mergeCell ref="G18:H18"/>
    <mergeCell ref="I18:J18"/>
    <mergeCell ref="K18:L18"/>
    <mergeCell ref="Y13:Z13"/>
    <mergeCell ref="U14:V14"/>
    <mergeCell ref="W14:X14"/>
    <mergeCell ref="Y14:Z14"/>
    <mergeCell ref="Q18:R18"/>
    <mergeCell ref="S18:T18"/>
    <mergeCell ref="I16:J16"/>
    <mergeCell ref="K16:L16"/>
    <mergeCell ref="K17:L17"/>
    <mergeCell ref="M18:N18"/>
    <mergeCell ref="O18:P18"/>
    <mergeCell ref="S9:T9"/>
    <mergeCell ref="U9:V9"/>
    <mergeCell ref="W11:X11"/>
    <mergeCell ref="Y11:Z11"/>
    <mergeCell ref="Q12:R12"/>
    <mergeCell ref="S12:T12"/>
    <mergeCell ref="Q14:R14"/>
    <mergeCell ref="S14:T14"/>
    <mergeCell ref="Q16:R16"/>
    <mergeCell ref="S16:T16"/>
    <mergeCell ref="Q15:R15"/>
    <mergeCell ref="S15:T15"/>
    <mergeCell ref="Q13:R13"/>
    <mergeCell ref="S13:T13"/>
    <mergeCell ref="Q11:R11"/>
    <mergeCell ref="S11:T11"/>
    <mergeCell ref="U11:V11"/>
    <mergeCell ref="U13:V13"/>
    <mergeCell ref="W13:X13"/>
    <mergeCell ref="M12:N12"/>
    <mergeCell ref="M13:N13"/>
    <mergeCell ref="M14:N14"/>
    <mergeCell ref="M15:N15"/>
    <mergeCell ref="M16:N16"/>
    <mergeCell ref="M17:N17"/>
    <mergeCell ref="O12:P12"/>
    <mergeCell ref="O14:P14"/>
    <mergeCell ref="O16:P16"/>
    <mergeCell ref="O15:P15"/>
    <mergeCell ref="O13:P13"/>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Y9:Z9"/>
    <mergeCell ref="AA9:AB9"/>
    <mergeCell ref="W9:X9"/>
    <mergeCell ref="O9:P9"/>
    <mergeCell ref="AC9:AD9"/>
    <mergeCell ref="AA11:AB11"/>
    <mergeCell ref="A10:AD10"/>
    <mergeCell ref="A11:F11"/>
    <mergeCell ref="G11:H11"/>
    <mergeCell ref="G19:H19"/>
    <mergeCell ref="AC19:AD19"/>
    <mergeCell ref="A19:F19"/>
    <mergeCell ref="Q19:R19"/>
    <mergeCell ref="S19:T19"/>
    <mergeCell ref="U19:V19"/>
    <mergeCell ref="A17:F17"/>
    <mergeCell ref="G17:H17"/>
    <mergeCell ref="AC11:AD11"/>
    <mergeCell ref="AA12:AB12"/>
    <mergeCell ref="AA13:AB13"/>
    <mergeCell ref="AA14:AB14"/>
    <mergeCell ref="AA15:AB15"/>
    <mergeCell ref="AA16:AB16"/>
    <mergeCell ref="AA17:AB17"/>
    <mergeCell ref="A15:F15"/>
    <mergeCell ref="I11:J11"/>
    <mergeCell ref="K11:L11"/>
    <mergeCell ref="M11:N11"/>
    <mergeCell ref="O11:P11"/>
    <mergeCell ref="O31:P31"/>
    <mergeCell ref="Q31:R31"/>
    <mergeCell ref="S31:T31"/>
    <mergeCell ref="U31:V31"/>
    <mergeCell ref="W31:X31"/>
    <mergeCell ref="Y31:Z31"/>
    <mergeCell ref="O27:P27"/>
    <mergeCell ref="Q27:R27"/>
    <mergeCell ref="S27:T27"/>
    <mergeCell ref="U27:V27"/>
    <mergeCell ref="W27:X27"/>
    <mergeCell ref="O28:P28"/>
    <mergeCell ref="Q28:R28"/>
    <mergeCell ref="S28:T28"/>
    <mergeCell ref="U28:V28"/>
    <mergeCell ref="O29:P29"/>
    <mergeCell ref="Q29:R29"/>
    <mergeCell ref="S29:T29"/>
    <mergeCell ref="U29:V29"/>
    <mergeCell ref="A27:F27"/>
    <mergeCell ref="G27:H27"/>
    <mergeCell ref="I27:J27"/>
    <mergeCell ref="K27:L27"/>
    <mergeCell ref="Y29:Z29"/>
    <mergeCell ref="O30:P30"/>
    <mergeCell ref="Q30:R30"/>
    <mergeCell ref="Q36:R36"/>
    <mergeCell ref="S36:T36"/>
    <mergeCell ref="U36:V36"/>
    <mergeCell ref="W36:X36"/>
    <mergeCell ref="A33:F33"/>
    <mergeCell ref="G33:H33"/>
    <mergeCell ref="I33:J33"/>
    <mergeCell ref="K33:L33"/>
    <mergeCell ref="M33:N33"/>
    <mergeCell ref="O33:P33"/>
    <mergeCell ref="Q33:R33"/>
    <mergeCell ref="S33:T33"/>
    <mergeCell ref="U33:V33"/>
    <mergeCell ref="A30:F30"/>
    <mergeCell ref="G30:H30"/>
    <mergeCell ref="I30:J30"/>
    <mergeCell ref="K30:L30"/>
    <mergeCell ref="M30:N30"/>
    <mergeCell ref="S30:T30"/>
    <mergeCell ref="U30:V30"/>
    <mergeCell ref="A41:AD41"/>
    <mergeCell ref="Y34:Z34"/>
    <mergeCell ref="AA34:AB34"/>
    <mergeCell ref="AC34:AD34"/>
    <mergeCell ref="A36:F36"/>
    <mergeCell ref="G36:H36"/>
    <mergeCell ref="I36:J36"/>
    <mergeCell ref="K36:L36"/>
    <mergeCell ref="M36:N36"/>
    <mergeCell ref="O36:P36"/>
    <mergeCell ref="A34:F34"/>
    <mergeCell ref="M34:N34"/>
    <mergeCell ref="O34:P34"/>
    <mergeCell ref="Q34:R34"/>
    <mergeCell ref="S34:T34"/>
    <mergeCell ref="U34:V34"/>
    <mergeCell ref="A35:AD35"/>
    <mergeCell ref="G34:L34"/>
    <mergeCell ref="W34:X34"/>
    <mergeCell ref="A40:AD40"/>
    <mergeCell ref="AA31:AB31"/>
    <mergeCell ref="AC31:AD31"/>
    <mergeCell ref="W26:X26"/>
    <mergeCell ref="Y26:Z26"/>
    <mergeCell ref="AA27:AB27"/>
    <mergeCell ref="AC26:AD26"/>
    <mergeCell ref="AC27:AD27"/>
    <mergeCell ref="W29:X29"/>
    <mergeCell ref="AC30:AD30"/>
    <mergeCell ref="W30:X30"/>
    <mergeCell ref="Y30:Z30"/>
    <mergeCell ref="AA26:AB26"/>
    <mergeCell ref="AA28:AB28"/>
    <mergeCell ref="AA29:AB29"/>
    <mergeCell ref="AA30:AB30"/>
    <mergeCell ref="W28:X28"/>
    <mergeCell ref="Y28:Z28"/>
    <mergeCell ref="A45:AD45"/>
    <mergeCell ref="A47:AD47"/>
    <mergeCell ref="Y33:Z33"/>
    <mergeCell ref="AA33:AB33"/>
    <mergeCell ref="AC33:AD33"/>
    <mergeCell ref="W33:X33"/>
    <mergeCell ref="A44:AD44"/>
    <mergeCell ref="AA39:AB39"/>
    <mergeCell ref="AC39:AD39"/>
    <mergeCell ref="AC36:AD36"/>
    <mergeCell ref="Y36:Z36"/>
    <mergeCell ref="AA36:AB36"/>
    <mergeCell ref="A38:AD38"/>
    <mergeCell ref="A37:L37"/>
    <mergeCell ref="M37:AD37"/>
    <mergeCell ref="A39:F39"/>
    <mergeCell ref="G39:L39"/>
    <mergeCell ref="M39:N39"/>
    <mergeCell ref="O39:P39"/>
    <mergeCell ref="Q39:R39"/>
    <mergeCell ref="S39:T39"/>
    <mergeCell ref="U39:V39"/>
    <mergeCell ref="W39:X39"/>
    <mergeCell ref="Y39:Z39"/>
    <mergeCell ref="A28:F28"/>
    <mergeCell ref="G28:H28"/>
    <mergeCell ref="I28:J28"/>
    <mergeCell ref="K28:L28"/>
    <mergeCell ref="A29:F29"/>
    <mergeCell ref="G29:H29"/>
    <mergeCell ref="I29:J29"/>
    <mergeCell ref="K29:L29"/>
    <mergeCell ref="G4:AD4"/>
    <mergeCell ref="AC28:AD28"/>
    <mergeCell ref="AC29:AD29"/>
    <mergeCell ref="M28:N28"/>
    <mergeCell ref="M29:N29"/>
    <mergeCell ref="AC25:AD25"/>
    <mergeCell ref="Q25:R25"/>
    <mergeCell ref="S25:T25"/>
    <mergeCell ref="U25:V25"/>
    <mergeCell ref="W25:X25"/>
    <mergeCell ref="Y25:Z25"/>
    <mergeCell ref="AA25:AB25"/>
    <mergeCell ref="K25:L25"/>
    <mergeCell ref="M25:N25"/>
    <mergeCell ref="O25:P25"/>
    <mergeCell ref="A24:F24"/>
  </mergeCells>
  <conditionalFormatting sqref="M37:AD37">
    <cfRule type="containsText" dxfId="6" priority="1" operator="containsText" text="Yes; please revise.">
      <formula>NOT(ISERROR(SEARCH("Yes; please revise.",M37)))</formula>
    </cfRule>
  </conditionalFormatting>
  <dataValidations count="1">
    <dataValidation type="list" allowBlank="1" showInputMessage="1" showErrorMessage="1" sqref="A11:F30" xr:uid="{00000000-0002-0000-0700-000000000000}">
      <formula1>$BA$1:$BA$18</formula1>
    </dataValidation>
  </dataValidations>
  <printOptions horizontalCentered="1"/>
  <pageMargins left="0.25" right="0.25" top="0.25" bottom="0.5" header="0.25" footer="0.25"/>
  <pageSetup scale="80" orientation="landscape" r:id="rId1"/>
  <headerFooter>
    <oddFooter>&amp;LAppendix B (Required Forms) Exhibit 9 - Proposed Budget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5"/>
  <sheetViews>
    <sheetView topLeftCell="A35" zoomScaleNormal="100" zoomScaleSheetLayoutView="80" workbookViewId="0">
      <selection activeCell="A35" sqref="A35:T35"/>
    </sheetView>
  </sheetViews>
  <sheetFormatPr defaultRowHeight="12.75" x14ac:dyDescent="0.2"/>
  <cols>
    <col min="1" max="1" width="3.85546875" customWidth="1"/>
    <col min="2" max="3" width="6" customWidth="1"/>
    <col min="4" max="4" width="7.42578125" customWidth="1"/>
    <col min="5" max="5" width="6" customWidth="1"/>
    <col min="6" max="6" width="5.7109375" customWidth="1"/>
    <col min="7" max="7" width="7.5703125" customWidth="1"/>
    <col min="8" max="8" width="5.7109375" customWidth="1"/>
    <col min="9" max="9" width="6.28515625" customWidth="1"/>
    <col min="10" max="10" width="11.140625" customWidth="1"/>
    <col min="11" max="11" width="3.85546875" customWidth="1"/>
    <col min="12" max="13" width="5.7109375" customWidth="1"/>
    <col min="14" max="14" width="3.5703125" customWidth="1"/>
    <col min="15" max="19" width="5.7109375" customWidth="1"/>
    <col min="20" max="20" width="13.28515625" customWidth="1"/>
  </cols>
  <sheetData>
    <row r="1" spans="1:20" ht="23.25" customHeight="1" x14ac:dyDescent="0.2">
      <c r="A1" s="2" t="str">
        <f>T('Cover Page'!A3)</f>
        <v>Program Services:</v>
      </c>
      <c r="F1" s="124" t="str">
        <f>T('Cover Page'!G3)</f>
        <v>Supportive Services Program (Older Americans Act Title III B)</v>
      </c>
      <c r="G1" s="124"/>
      <c r="H1" s="124"/>
      <c r="I1" s="124"/>
      <c r="J1" s="124"/>
      <c r="K1" s="124"/>
      <c r="L1" s="124"/>
      <c r="M1" s="124"/>
      <c r="N1" s="124"/>
      <c r="O1" s="124"/>
      <c r="P1" s="124"/>
      <c r="Q1" s="124"/>
      <c r="R1" s="124"/>
      <c r="S1" s="124"/>
      <c r="T1" s="124"/>
    </row>
    <row r="2" spans="1:20" ht="23.25" customHeight="1" x14ac:dyDescent="0.2">
      <c r="A2" s="2" t="str">
        <f>T('Cover Page'!A4)</f>
        <v>Fiscal Year:</v>
      </c>
      <c r="F2" s="497" t="str">
        <f>T('Cover Page'!G4:AK4)</f>
        <v>2023-24</v>
      </c>
      <c r="G2" s="497"/>
      <c r="H2" s="497"/>
      <c r="I2" s="497"/>
      <c r="J2" s="497"/>
      <c r="K2" s="497"/>
      <c r="L2" s="497"/>
      <c r="M2" s="497"/>
      <c r="N2" s="497"/>
      <c r="O2" s="497"/>
      <c r="P2" s="497"/>
      <c r="Q2" s="497"/>
      <c r="R2" s="497"/>
      <c r="S2" s="497"/>
      <c r="T2" s="497"/>
    </row>
    <row r="3" spans="1:20" ht="23.25" customHeight="1" x14ac:dyDescent="0.2">
      <c r="A3" s="11" t="str">
        <f>T('Cover Page'!A5)</f>
        <v>Supervisorial District:</v>
      </c>
      <c r="B3" s="11"/>
      <c r="C3" s="11"/>
      <c r="D3" s="11"/>
      <c r="E3" s="12"/>
      <c r="F3" s="427" t="str">
        <f>T('Cover Page'!G5:AK5)</f>
        <v>[Select District]</v>
      </c>
      <c r="G3" s="427"/>
      <c r="H3" s="427"/>
      <c r="I3" s="427"/>
      <c r="J3" s="427"/>
      <c r="K3" s="427"/>
      <c r="L3" s="427"/>
      <c r="M3" s="427"/>
      <c r="N3" s="427"/>
      <c r="O3" s="427"/>
      <c r="P3" s="427"/>
      <c r="Q3" s="427"/>
      <c r="R3" s="427"/>
      <c r="S3" s="427"/>
      <c r="T3" s="427"/>
    </row>
    <row r="4" spans="1:20" ht="23.25" customHeight="1" x14ac:dyDescent="0.2">
      <c r="A4" s="11" t="str">
        <f>T('Cover Page'!A6)</f>
        <v>RFP Number:</v>
      </c>
      <c r="B4" s="11"/>
      <c r="C4" s="11"/>
      <c r="D4" s="11"/>
      <c r="E4" s="12"/>
      <c r="F4" s="427" t="str">
        <f>T('Cover Page'!G6:AK6)</f>
        <v>AAA-SSP-2324</v>
      </c>
      <c r="G4" s="427"/>
      <c r="H4" s="427"/>
      <c r="I4" s="427"/>
      <c r="J4" s="427"/>
      <c r="K4" s="427"/>
      <c r="L4" s="427"/>
      <c r="M4" s="427"/>
      <c r="N4" s="427"/>
      <c r="O4" s="427"/>
      <c r="P4" s="427"/>
      <c r="Q4" s="427"/>
      <c r="R4" s="427"/>
      <c r="S4" s="427"/>
      <c r="T4" s="427"/>
    </row>
    <row r="5" spans="1:20" ht="23.25" customHeight="1" x14ac:dyDescent="0.2">
      <c r="A5" s="2" t="str">
        <f>T('Cover Page'!A8:F8)</f>
        <v>Proposer's Legal Name:</v>
      </c>
      <c r="B5" s="1"/>
      <c r="C5" s="1"/>
      <c r="D5" s="1"/>
      <c r="E5" s="1"/>
      <c r="F5" s="427" t="str">
        <f>T('Cover Page'!G8:AK8)</f>
        <v>[Enter Legal Name]</v>
      </c>
      <c r="G5" s="427"/>
      <c r="H5" s="427"/>
      <c r="I5" s="427"/>
      <c r="J5" s="427"/>
      <c r="K5" s="427"/>
      <c r="L5" s="427"/>
      <c r="M5" s="427"/>
      <c r="N5" s="427"/>
      <c r="O5" s="427"/>
      <c r="P5" s="427"/>
      <c r="Q5" s="427"/>
      <c r="R5" s="427"/>
      <c r="S5" s="427"/>
      <c r="T5" s="427"/>
    </row>
    <row r="7" spans="1:20" ht="21.75" customHeight="1" x14ac:dyDescent="0.2">
      <c r="A7" s="124" t="s">
        <v>187</v>
      </c>
      <c r="B7" s="124"/>
      <c r="C7" s="124"/>
      <c r="D7" s="124"/>
      <c r="E7" s="124"/>
      <c r="F7" s="124"/>
      <c r="G7" s="124"/>
      <c r="H7" s="124"/>
      <c r="I7" s="124"/>
      <c r="J7" s="124"/>
      <c r="K7" s="124"/>
      <c r="L7" s="124"/>
      <c r="M7" s="124"/>
      <c r="N7" s="124"/>
      <c r="O7" s="124"/>
      <c r="P7" s="124"/>
      <c r="Q7" s="124"/>
      <c r="R7" s="124"/>
      <c r="S7" s="124"/>
      <c r="T7" s="124"/>
    </row>
    <row r="8" spans="1:20" ht="25.5" customHeight="1" thickBot="1" x14ac:dyDescent="0.25">
      <c r="A8" s="542" t="s">
        <v>188</v>
      </c>
      <c r="B8" s="542"/>
      <c r="C8" s="542"/>
      <c r="D8" s="542"/>
      <c r="E8" s="542"/>
      <c r="F8" s="542"/>
      <c r="G8" s="542"/>
      <c r="H8" s="544" t="s">
        <v>189</v>
      </c>
      <c r="I8" s="544"/>
      <c r="J8" s="544"/>
      <c r="K8" s="542" t="s">
        <v>190</v>
      </c>
      <c r="L8" s="542"/>
      <c r="M8" s="542"/>
      <c r="N8" s="542"/>
      <c r="O8" s="542"/>
      <c r="P8" s="542"/>
      <c r="Q8" s="543"/>
      <c r="R8" s="544" t="s">
        <v>191</v>
      </c>
      <c r="S8" s="544"/>
      <c r="T8" s="544"/>
    </row>
    <row r="9" spans="1:20" ht="45" customHeight="1" x14ac:dyDescent="0.2">
      <c r="A9" s="542"/>
      <c r="B9" s="542"/>
      <c r="C9" s="542"/>
      <c r="D9" s="542"/>
      <c r="E9" s="542"/>
      <c r="F9" s="542"/>
      <c r="G9" s="543"/>
      <c r="H9" s="450" t="s">
        <v>192</v>
      </c>
      <c r="I9" s="451"/>
      <c r="J9" s="452"/>
      <c r="K9" s="542"/>
      <c r="L9" s="542"/>
      <c r="M9" s="542"/>
      <c r="N9" s="542"/>
      <c r="O9" s="542"/>
      <c r="P9" s="542"/>
      <c r="Q9" s="543"/>
      <c r="R9" s="437" t="s">
        <v>193</v>
      </c>
      <c r="S9" s="438"/>
      <c r="T9" s="439"/>
    </row>
    <row r="10" spans="1:20" ht="15" customHeight="1" x14ac:dyDescent="0.2">
      <c r="A10" s="545" t="s">
        <v>79</v>
      </c>
      <c r="B10" s="545"/>
      <c r="C10" s="545"/>
      <c r="D10" s="545"/>
      <c r="E10" s="545"/>
      <c r="F10" s="545"/>
      <c r="G10" s="545"/>
      <c r="H10" s="546"/>
      <c r="I10" s="546"/>
      <c r="J10" s="546"/>
      <c r="K10" s="545"/>
      <c r="L10" s="545"/>
      <c r="M10" s="545"/>
      <c r="N10" s="545"/>
      <c r="O10" s="545"/>
      <c r="P10" s="545"/>
      <c r="Q10" s="545"/>
      <c r="R10" s="545"/>
      <c r="S10" s="545"/>
      <c r="T10" s="545"/>
    </row>
    <row r="11" spans="1:20" ht="25.5" customHeight="1" x14ac:dyDescent="0.2">
      <c r="A11" s="506">
        <v>1</v>
      </c>
      <c r="B11" s="505" t="s">
        <v>194</v>
      </c>
      <c r="C11" s="505"/>
      <c r="D11" s="505"/>
      <c r="E11" s="481" t="s">
        <v>248</v>
      </c>
      <c r="F11" s="481"/>
      <c r="G11" s="482"/>
      <c r="H11" s="440">
        <f>SUM('Budget Detail-Personnel'!M33:N33)</f>
        <v>0</v>
      </c>
      <c r="I11" s="441"/>
      <c r="J11" s="442"/>
      <c r="K11" s="446">
        <v>1</v>
      </c>
      <c r="L11" s="532" t="s">
        <v>249</v>
      </c>
      <c r="M11" s="532"/>
      <c r="N11" s="532"/>
      <c r="O11" s="547" t="s">
        <v>248</v>
      </c>
      <c r="P11" s="548"/>
      <c r="Q11" s="548"/>
      <c r="R11" s="553">
        <f>SUM('Budget Detail-Personnel'!M33:N33,'Budget Detail-Vol Exp'!M20:N20,'Budget Detail-LowerTierSubaward'!O19:P19,'Budget Detail-Space'!O19:P19,'Budget Detail-Equipment'!N19:O19,'Budget Detail-Other Costs'!O34:P34)</f>
        <v>0</v>
      </c>
      <c r="S11" s="554"/>
      <c r="T11" s="555"/>
    </row>
    <row r="12" spans="1:20" ht="25.5" customHeight="1" x14ac:dyDescent="0.2">
      <c r="A12" s="506"/>
      <c r="B12" s="505"/>
      <c r="C12" s="505"/>
      <c r="D12" s="505"/>
      <c r="E12" s="429" t="s">
        <v>267</v>
      </c>
      <c r="F12" s="429"/>
      <c r="G12" s="430"/>
      <c r="H12" s="443">
        <f>SUM('Budget Detail-Personnel'!O33:P33,'Budget Detail-Personnel'!S33:T33,'Budget Detail-Personnel'!W33:X33)</f>
        <v>0</v>
      </c>
      <c r="I12" s="444"/>
      <c r="J12" s="445"/>
      <c r="K12" s="446"/>
      <c r="L12" s="532"/>
      <c r="M12" s="532"/>
      <c r="N12" s="532"/>
      <c r="O12" s="549"/>
      <c r="P12" s="550"/>
      <c r="Q12" s="550"/>
      <c r="R12" s="556"/>
      <c r="S12" s="557"/>
      <c r="T12" s="558"/>
    </row>
    <row r="13" spans="1:20" ht="25.5" customHeight="1" x14ac:dyDescent="0.2">
      <c r="A13" s="506"/>
      <c r="B13" s="505"/>
      <c r="C13" s="505"/>
      <c r="D13" s="505"/>
      <c r="E13" s="429" t="s">
        <v>268</v>
      </c>
      <c r="F13" s="429"/>
      <c r="G13" s="430"/>
      <c r="H13" s="443">
        <f>SUM('Budget Detail-Personnel'!Q33:R33,'Budget Detail-Personnel'!U33:V33)</f>
        <v>0</v>
      </c>
      <c r="I13" s="444"/>
      <c r="J13" s="445"/>
      <c r="K13" s="446"/>
      <c r="L13" s="532"/>
      <c r="M13" s="532"/>
      <c r="N13" s="532"/>
      <c r="O13" s="549"/>
      <c r="P13" s="550"/>
      <c r="Q13" s="550"/>
      <c r="R13" s="556"/>
      <c r="S13" s="557"/>
      <c r="T13" s="558"/>
    </row>
    <row r="14" spans="1:20" ht="25.5" customHeight="1" x14ac:dyDescent="0.2">
      <c r="A14" s="62">
        <v>2</v>
      </c>
      <c r="B14" s="505" t="s">
        <v>195</v>
      </c>
      <c r="C14" s="505"/>
      <c r="D14" s="505"/>
      <c r="E14" s="429" t="s">
        <v>268</v>
      </c>
      <c r="F14" s="429"/>
      <c r="G14" s="430"/>
      <c r="H14" s="443">
        <f>SUM('Budget Detail-Volunteers'!P22:Q22,'Budget Detail-Volunteers'!R22:S22)</f>
        <v>0</v>
      </c>
      <c r="I14" s="444"/>
      <c r="J14" s="445"/>
      <c r="K14" s="446"/>
      <c r="L14" s="532"/>
      <c r="M14" s="532"/>
      <c r="N14" s="532"/>
      <c r="O14" s="551"/>
      <c r="P14" s="552"/>
      <c r="Q14" s="552"/>
      <c r="R14" s="559"/>
      <c r="S14" s="560"/>
      <c r="T14" s="561"/>
    </row>
    <row r="15" spans="1:20" ht="25.5" customHeight="1" x14ac:dyDescent="0.2">
      <c r="A15" s="506">
        <v>3</v>
      </c>
      <c r="B15" s="505" t="s">
        <v>196</v>
      </c>
      <c r="C15" s="505"/>
      <c r="D15" s="505"/>
      <c r="E15" s="481" t="s">
        <v>248</v>
      </c>
      <c r="F15" s="481"/>
      <c r="G15" s="482"/>
      <c r="H15" s="440">
        <f>SUM('Budget Detail-Vol Exp'!M20:N20)</f>
        <v>0</v>
      </c>
      <c r="I15" s="441"/>
      <c r="J15" s="442"/>
      <c r="K15" s="447">
        <v>2</v>
      </c>
      <c r="L15" s="453" t="s">
        <v>197</v>
      </c>
      <c r="M15" s="454"/>
      <c r="N15" s="455"/>
      <c r="O15" s="431" t="s">
        <v>267</v>
      </c>
      <c r="P15" s="432"/>
      <c r="Q15" s="432"/>
      <c r="R15" s="533">
        <f>SUM('Budget Detail-Personnel'!O33:P33,'Budget Detail-Vol Exp'!O20:P20,'Budget Detail-LowerTierSubaward'!Q19:R19,'Budget Detail-Space'!Q19:R19,'Budget Detail-Equipment'!P19:Q19,'Budget Detail-Other Costs'!Q34:R34)</f>
        <v>0</v>
      </c>
      <c r="S15" s="534"/>
      <c r="T15" s="535"/>
    </row>
    <row r="16" spans="1:20" ht="25.5" customHeight="1" x14ac:dyDescent="0.2">
      <c r="A16" s="506"/>
      <c r="B16" s="505"/>
      <c r="C16" s="505"/>
      <c r="D16" s="505"/>
      <c r="E16" s="429" t="s">
        <v>267</v>
      </c>
      <c r="F16" s="429"/>
      <c r="G16" s="430"/>
      <c r="H16" s="443">
        <f>SUM('Budget Detail-Vol Exp'!O20:P20,'Budget Detail-Vol Exp'!S20:T20,'Budget Detail-Vol Exp'!W20:X20)</f>
        <v>0</v>
      </c>
      <c r="I16" s="444"/>
      <c r="J16" s="445"/>
      <c r="K16" s="448"/>
      <c r="L16" s="456"/>
      <c r="M16" s="457"/>
      <c r="N16" s="458"/>
      <c r="O16" s="433"/>
      <c r="P16" s="434"/>
      <c r="Q16" s="434"/>
      <c r="R16" s="536"/>
      <c r="S16" s="537"/>
      <c r="T16" s="538"/>
    </row>
    <row r="17" spans="1:20" ht="25.5" customHeight="1" x14ac:dyDescent="0.2">
      <c r="A17" s="506"/>
      <c r="B17" s="505"/>
      <c r="C17" s="505"/>
      <c r="D17" s="505"/>
      <c r="E17" s="429" t="s">
        <v>268</v>
      </c>
      <c r="F17" s="429"/>
      <c r="G17" s="430"/>
      <c r="H17" s="443">
        <f>SUM('Budget Detail-Vol Exp'!Q20:R20,'Budget Detail-Vol Exp'!U20:V20)</f>
        <v>0</v>
      </c>
      <c r="I17" s="444"/>
      <c r="J17" s="445"/>
      <c r="K17" s="448"/>
      <c r="L17" s="456"/>
      <c r="M17" s="457"/>
      <c r="N17" s="458"/>
      <c r="O17" s="435"/>
      <c r="P17" s="436"/>
      <c r="Q17" s="436"/>
      <c r="R17" s="539"/>
      <c r="S17" s="540"/>
      <c r="T17" s="541"/>
    </row>
    <row r="18" spans="1:20" ht="25.5" customHeight="1" x14ac:dyDescent="0.2">
      <c r="A18" s="472">
        <v>4</v>
      </c>
      <c r="B18" s="504" t="s">
        <v>198</v>
      </c>
      <c r="C18" s="504"/>
      <c r="D18" s="504"/>
      <c r="E18" s="481" t="s">
        <v>248</v>
      </c>
      <c r="F18" s="481"/>
      <c r="G18" s="482"/>
      <c r="H18" s="440">
        <f>SUM('Budget Detail-LowerTierSubaward'!O19:P19)</f>
        <v>0</v>
      </c>
      <c r="I18" s="441"/>
      <c r="J18" s="442"/>
      <c r="K18" s="448"/>
      <c r="L18" s="456"/>
      <c r="M18" s="457"/>
      <c r="N18" s="458"/>
      <c r="O18" s="431" t="s">
        <v>268</v>
      </c>
      <c r="P18" s="432"/>
      <c r="Q18" s="432"/>
      <c r="R18" s="511">
        <f>SUM('Budget Detail-Personnel'!Q33:R33,'Budget Detail-Volunteers'!P22:Q22,'Budget Detail-Vol Exp'!Q20:R20,'Budget Detail-LowerTierSubaward'!S19:T19,'Budget Detail-Space'!S19:T19,'Budget Detail-Equipment'!R19:S19,'Budget Detail-Other Costs'!S34:T34)</f>
        <v>0</v>
      </c>
      <c r="S18" s="512"/>
      <c r="T18" s="513"/>
    </row>
    <row r="19" spans="1:20" ht="25.5" customHeight="1" x14ac:dyDescent="0.2">
      <c r="A19" s="472"/>
      <c r="B19" s="504"/>
      <c r="C19" s="504"/>
      <c r="D19" s="504"/>
      <c r="E19" s="429" t="s">
        <v>267</v>
      </c>
      <c r="F19" s="429"/>
      <c r="G19" s="430"/>
      <c r="H19" s="443">
        <f>SUM('Budget Detail-LowerTierSubaward'!Q19:R19,'Budget Detail-LowerTierSubaward'!U19:V19,'Budget Detail-LowerTierSubaward'!Y19:Z19)</f>
        <v>0</v>
      </c>
      <c r="I19" s="444"/>
      <c r="J19" s="445"/>
      <c r="K19" s="448"/>
      <c r="L19" s="456"/>
      <c r="M19" s="457"/>
      <c r="N19" s="458"/>
      <c r="O19" s="433"/>
      <c r="P19" s="434"/>
      <c r="Q19" s="434"/>
      <c r="R19" s="514"/>
      <c r="S19" s="515"/>
      <c r="T19" s="516"/>
    </row>
    <row r="20" spans="1:20" ht="25.5" customHeight="1" x14ac:dyDescent="0.2">
      <c r="A20" s="472"/>
      <c r="B20" s="504"/>
      <c r="C20" s="504"/>
      <c r="D20" s="504"/>
      <c r="E20" s="429" t="s">
        <v>268</v>
      </c>
      <c r="F20" s="429"/>
      <c r="G20" s="430"/>
      <c r="H20" s="443">
        <f>SUM('Budget Detail-LowerTierSubaward'!S19:T19,'Budget Detail-LowerTierSubaward'!W19:X19)</f>
        <v>0</v>
      </c>
      <c r="I20" s="444"/>
      <c r="J20" s="445"/>
      <c r="K20" s="449"/>
      <c r="L20" s="459"/>
      <c r="M20" s="460"/>
      <c r="N20" s="461"/>
      <c r="O20" s="435"/>
      <c r="P20" s="436"/>
      <c r="Q20" s="436"/>
      <c r="R20" s="517"/>
      <c r="S20" s="518"/>
      <c r="T20" s="519"/>
    </row>
    <row r="21" spans="1:20" ht="25.5" customHeight="1" x14ac:dyDescent="0.2">
      <c r="A21" s="520">
        <v>5</v>
      </c>
      <c r="B21" s="523" t="s">
        <v>199</v>
      </c>
      <c r="C21" s="524"/>
      <c r="D21" s="525"/>
      <c r="E21" s="481" t="s">
        <v>248</v>
      </c>
      <c r="F21" s="481"/>
      <c r="G21" s="482"/>
      <c r="H21" s="440">
        <f>SUM('Budget Detail-Space'!O19:P19)</f>
        <v>0</v>
      </c>
      <c r="I21" s="441"/>
      <c r="J21" s="442"/>
      <c r="K21" s="447">
        <v>3</v>
      </c>
      <c r="L21" s="453" t="s">
        <v>200</v>
      </c>
      <c r="M21" s="454"/>
      <c r="N21" s="455"/>
      <c r="O21" s="431" t="s">
        <v>267</v>
      </c>
      <c r="P21" s="432"/>
      <c r="Q21" s="432"/>
      <c r="R21" s="511">
        <f>SUM('Budget Detail-Personnel'!S33:T33,'Budget Detail-Vol Exp'!S20:T20,'Budget Detail-LowerTierSubaward'!U19:V19,'Budget Detail-Space'!U19:V19,'Budget Detail-Equipment'!T19:U19,'Budget Detail-Other Costs'!U34:V34)</f>
        <v>0</v>
      </c>
      <c r="S21" s="512"/>
      <c r="T21" s="513"/>
    </row>
    <row r="22" spans="1:20" ht="25.5" customHeight="1" x14ac:dyDescent="0.2">
      <c r="A22" s="521"/>
      <c r="B22" s="526"/>
      <c r="C22" s="527"/>
      <c r="D22" s="528"/>
      <c r="E22" s="429" t="s">
        <v>267</v>
      </c>
      <c r="F22" s="429"/>
      <c r="G22" s="430"/>
      <c r="H22" s="443">
        <f>SUM('Budget Detail-Space'!Q19:R19,'Budget Detail-Space'!U19:V19,'Budget Detail-Space'!Y19:Z19)</f>
        <v>0</v>
      </c>
      <c r="I22" s="444"/>
      <c r="J22" s="445"/>
      <c r="K22" s="448"/>
      <c r="L22" s="456"/>
      <c r="M22" s="457"/>
      <c r="N22" s="458"/>
      <c r="O22" s="433"/>
      <c r="P22" s="434"/>
      <c r="Q22" s="434"/>
      <c r="R22" s="514"/>
      <c r="S22" s="515"/>
      <c r="T22" s="516"/>
    </row>
    <row r="23" spans="1:20" ht="25.5" customHeight="1" x14ac:dyDescent="0.2">
      <c r="A23" s="522"/>
      <c r="B23" s="529"/>
      <c r="C23" s="530"/>
      <c r="D23" s="531"/>
      <c r="E23" s="429" t="s">
        <v>268</v>
      </c>
      <c r="F23" s="429"/>
      <c r="G23" s="430"/>
      <c r="H23" s="443">
        <f>SUM('Budget Detail-Space'!S19:T19,'Budget Detail-Space'!W19:X19)</f>
        <v>0</v>
      </c>
      <c r="I23" s="444"/>
      <c r="J23" s="445"/>
      <c r="K23" s="448"/>
      <c r="L23" s="456"/>
      <c r="M23" s="457"/>
      <c r="N23" s="458"/>
      <c r="O23" s="435"/>
      <c r="P23" s="436"/>
      <c r="Q23" s="436"/>
      <c r="R23" s="517"/>
      <c r="S23" s="518"/>
      <c r="T23" s="519"/>
    </row>
    <row r="24" spans="1:20" ht="25.5" customHeight="1" x14ac:dyDescent="0.2">
      <c r="A24" s="520">
        <v>6</v>
      </c>
      <c r="B24" s="523" t="s">
        <v>201</v>
      </c>
      <c r="C24" s="524"/>
      <c r="D24" s="525"/>
      <c r="E24" s="481" t="s">
        <v>248</v>
      </c>
      <c r="F24" s="481"/>
      <c r="G24" s="482"/>
      <c r="H24" s="440">
        <f>SUM('Budget Detail-Equipment'!N19:O19)</f>
        <v>0</v>
      </c>
      <c r="I24" s="441"/>
      <c r="J24" s="442"/>
      <c r="K24" s="448"/>
      <c r="L24" s="456"/>
      <c r="M24" s="457"/>
      <c r="N24" s="458"/>
      <c r="O24" s="431" t="s">
        <v>268</v>
      </c>
      <c r="P24" s="432"/>
      <c r="Q24" s="432"/>
      <c r="R24" s="511">
        <f>SUM('Budget Detail-Personnel'!U33:V33,'Budget Detail-Volunteers'!R22:S22,'Budget Detail-Vol Exp'!U20:V20,'Budget Detail-LowerTierSubaward'!W19:X19,'Budget Detail-Space'!W19:X19,'Budget Detail-Equipment'!V19:W19,'Budget Detail-Other Costs'!W34:X34)</f>
        <v>0</v>
      </c>
      <c r="S24" s="512"/>
      <c r="T24" s="513"/>
    </row>
    <row r="25" spans="1:20" ht="25.5" customHeight="1" x14ac:dyDescent="0.2">
      <c r="A25" s="521"/>
      <c r="B25" s="526"/>
      <c r="C25" s="527"/>
      <c r="D25" s="528"/>
      <c r="E25" s="429" t="s">
        <v>267</v>
      </c>
      <c r="F25" s="429"/>
      <c r="G25" s="430"/>
      <c r="H25" s="443">
        <f>SUM('Budget Detail-Equipment'!P19:Q19,'Budget Detail-Equipment'!T19:U19,'Budget Detail-Equipment'!X19:Y19)</f>
        <v>0</v>
      </c>
      <c r="I25" s="444"/>
      <c r="J25" s="445"/>
      <c r="K25" s="448"/>
      <c r="L25" s="456"/>
      <c r="M25" s="457"/>
      <c r="N25" s="458"/>
      <c r="O25" s="433"/>
      <c r="P25" s="434"/>
      <c r="Q25" s="434"/>
      <c r="R25" s="514"/>
      <c r="S25" s="515"/>
      <c r="T25" s="516"/>
    </row>
    <row r="26" spans="1:20" ht="25.5" customHeight="1" x14ac:dyDescent="0.2">
      <c r="A26" s="522"/>
      <c r="B26" s="529"/>
      <c r="C26" s="530"/>
      <c r="D26" s="531"/>
      <c r="E26" s="429" t="s">
        <v>268</v>
      </c>
      <c r="F26" s="429"/>
      <c r="G26" s="430"/>
      <c r="H26" s="443">
        <f>SUM('Budget Detail-Equipment'!R19:S19,'Budget Detail-Equipment'!V19:W19)</f>
        <v>0</v>
      </c>
      <c r="I26" s="444"/>
      <c r="J26" s="445"/>
      <c r="K26" s="449"/>
      <c r="L26" s="459"/>
      <c r="M26" s="460"/>
      <c r="N26" s="461"/>
      <c r="O26" s="435"/>
      <c r="P26" s="436"/>
      <c r="Q26" s="436"/>
      <c r="R26" s="517"/>
      <c r="S26" s="518"/>
      <c r="T26" s="519"/>
    </row>
    <row r="27" spans="1:20" ht="25.5" customHeight="1" x14ac:dyDescent="0.2">
      <c r="A27" s="472">
        <v>7</v>
      </c>
      <c r="B27" s="504" t="s">
        <v>202</v>
      </c>
      <c r="C27" s="504"/>
      <c r="D27" s="504"/>
      <c r="E27" s="481" t="s">
        <v>248</v>
      </c>
      <c r="F27" s="481"/>
      <c r="G27" s="482"/>
      <c r="H27" s="440">
        <f>SUM('Budget Detail-Other Costs'!O34:P34)</f>
        <v>0</v>
      </c>
      <c r="I27" s="441"/>
      <c r="J27" s="442"/>
      <c r="K27" s="447">
        <v>4</v>
      </c>
      <c r="L27" s="453" t="s">
        <v>203</v>
      </c>
      <c r="M27" s="454"/>
      <c r="N27" s="455"/>
      <c r="O27" s="431" t="s">
        <v>267</v>
      </c>
      <c r="P27" s="432"/>
      <c r="Q27" s="432"/>
      <c r="R27" s="511">
        <f>SUM('Budget Detail-Personnel'!W33:X33,'Budget Detail-Vol Exp'!W20:X20,'Budget Detail-LowerTierSubaward'!Y19:Z19,'Budget Detail-Space'!Y19:Z19,'Budget Detail-Equipment'!X19:Y19,'Budget Detail-Other Costs'!Y34:Z34)</f>
        <v>0</v>
      </c>
      <c r="S27" s="512"/>
      <c r="T27" s="513"/>
    </row>
    <row r="28" spans="1:20" ht="25.5" customHeight="1" x14ac:dyDescent="0.2">
      <c r="A28" s="472"/>
      <c r="B28" s="504"/>
      <c r="C28" s="504"/>
      <c r="D28" s="504"/>
      <c r="E28" s="429" t="s">
        <v>267</v>
      </c>
      <c r="F28" s="429"/>
      <c r="G28" s="430"/>
      <c r="H28" s="443">
        <f>SUM('Budget Detail-Other Costs'!Q34:R34,'Budget Detail-Other Costs'!U34:V34,'Budget Detail-Other Costs'!Y34:Z34)</f>
        <v>0</v>
      </c>
      <c r="I28" s="444"/>
      <c r="J28" s="445"/>
      <c r="K28" s="448"/>
      <c r="L28" s="456"/>
      <c r="M28" s="457"/>
      <c r="N28" s="458"/>
      <c r="O28" s="433"/>
      <c r="P28" s="434"/>
      <c r="Q28" s="434"/>
      <c r="R28" s="514"/>
      <c r="S28" s="515"/>
      <c r="T28" s="516"/>
    </row>
    <row r="29" spans="1:20" ht="25.5" customHeight="1" x14ac:dyDescent="0.2">
      <c r="A29" s="472"/>
      <c r="B29" s="504"/>
      <c r="C29" s="504"/>
      <c r="D29" s="504"/>
      <c r="E29" s="429" t="s">
        <v>268</v>
      </c>
      <c r="F29" s="429"/>
      <c r="G29" s="430"/>
      <c r="H29" s="443">
        <f>SUM('Budget Detail-Other Costs'!S34:T34,'Budget Detail-Other Costs'!W34:X34)</f>
        <v>0</v>
      </c>
      <c r="I29" s="444"/>
      <c r="J29" s="445"/>
      <c r="K29" s="449"/>
      <c r="L29" s="459"/>
      <c r="M29" s="460"/>
      <c r="N29" s="461"/>
      <c r="O29" s="435"/>
      <c r="P29" s="436"/>
      <c r="Q29" s="436"/>
      <c r="R29" s="517"/>
      <c r="S29" s="518"/>
      <c r="T29" s="519"/>
    </row>
    <row r="30" spans="1:20" ht="25.5" customHeight="1" x14ac:dyDescent="0.2">
      <c r="A30" s="472">
        <v>9</v>
      </c>
      <c r="B30" s="510" t="s">
        <v>204</v>
      </c>
      <c r="C30" s="510"/>
      <c r="D30" s="510"/>
      <c r="E30" s="481" t="s">
        <v>248</v>
      </c>
      <c r="F30" s="481"/>
      <c r="G30" s="482"/>
      <c r="H30" s="440">
        <f>SUM(H8,H11,H15,H18,H21,H24,H27)</f>
        <v>0</v>
      </c>
      <c r="I30" s="441"/>
      <c r="J30" s="442"/>
      <c r="K30" s="447">
        <v>5</v>
      </c>
      <c r="L30" s="510" t="s">
        <v>205</v>
      </c>
      <c r="M30" s="510"/>
      <c r="N30" s="510"/>
      <c r="O30" s="481" t="s">
        <v>248</v>
      </c>
      <c r="P30" s="481"/>
      <c r="Q30" s="482"/>
      <c r="R30" s="507">
        <f>SUM(R11)</f>
        <v>0</v>
      </c>
      <c r="S30" s="508"/>
      <c r="T30" s="509"/>
    </row>
    <row r="31" spans="1:20" ht="25.5" customHeight="1" x14ac:dyDescent="0.2">
      <c r="A31" s="472"/>
      <c r="B31" s="510"/>
      <c r="C31" s="510"/>
      <c r="D31" s="510"/>
      <c r="E31" s="429" t="s">
        <v>267</v>
      </c>
      <c r="F31" s="429"/>
      <c r="G31" s="430"/>
      <c r="H31" s="443">
        <f>SUM(H12,H16,H19,H22,H25,H28)</f>
        <v>0</v>
      </c>
      <c r="I31" s="444"/>
      <c r="J31" s="445"/>
      <c r="K31" s="448"/>
      <c r="L31" s="510"/>
      <c r="M31" s="510"/>
      <c r="N31" s="510"/>
      <c r="O31" s="429" t="s">
        <v>267</v>
      </c>
      <c r="P31" s="429"/>
      <c r="Q31" s="430"/>
      <c r="R31" s="443">
        <f>SUM(R15,R21,R27)</f>
        <v>0</v>
      </c>
      <c r="S31" s="444"/>
      <c r="T31" s="489"/>
    </row>
    <row r="32" spans="1:20" ht="25.5" customHeight="1" x14ac:dyDescent="0.2">
      <c r="A32" s="472"/>
      <c r="B32" s="510"/>
      <c r="C32" s="510"/>
      <c r="D32" s="510"/>
      <c r="E32" s="429" t="s">
        <v>268</v>
      </c>
      <c r="F32" s="429"/>
      <c r="G32" s="430"/>
      <c r="H32" s="443">
        <f>SUM(H13,H14,H17,H20,H23,H26,H29)</f>
        <v>0</v>
      </c>
      <c r="I32" s="444"/>
      <c r="J32" s="445"/>
      <c r="K32" s="448"/>
      <c r="L32" s="510"/>
      <c r="M32" s="510"/>
      <c r="N32" s="510"/>
      <c r="O32" s="429" t="s">
        <v>268</v>
      </c>
      <c r="P32" s="429"/>
      <c r="Q32" s="430"/>
      <c r="R32" s="443">
        <f>SUM(R18,R24)</f>
        <v>0</v>
      </c>
      <c r="S32" s="444"/>
      <c r="T32" s="489"/>
    </row>
    <row r="33" spans="1:20" ht="15" customHeight="1" x14ac:dyDescent="0.2">
      <c r="A33" s="498" t="s">
        <v>206</v>
      </c>
      <c r="B33" s="499"/>
      <c r="C33" s="499"/>
      <c r="D33" s="500"/>
      <c r="E33" s="491" t="s">
        <v>207</v>
      </c>
      <c r="F33" s="491"/>
      <c r="G33" s="492"/>
      <c r="H33" s="493" t="str">
        <f>IF(H30="","",IF(SUM(H30,H31,H32)=SUM(R30,R31,R32),"",(SUM(H30,H31,H32)-SUM(R30,R31,R32))))</f>
        <v/>
      </c>
      <c r="I33" s="467"/>
      <c r="J33" s="467"/>
      <c r="K33" s="467"/>
      <c r="L33" s="467"/>
      <c r="M33" s="467"/>
      <c r="N33" s="467"/>
      <c r="O33" s="467"/>
      <c r="P33" s="467"/>
      <c r="Q33" s="467"/>
      <c r="R33" s="467"/>
      <c r="S33" s="467"/>
      <c r="T33" s="494"/>
    </row>
    <row r="34" spans="1:20" ht="15" customHeight="1" x14ac:dyDescent="0.2">
      <c r="A34" s="501"/>
      <c r="B34" s="502"/>
      <c r="C34" s="502"/>
      <c r="D34" s="503"/>
      <c r="E34" s="495" t="s">
        <v>208</v>
      </c>
      <c r="F34" s="495"/>
      <c r="G34" s="496"/>
      <c r="H34" s="465" t="str">
        <f>IF(H30="","",IF((H32=R32),"",(H32-R32)))</f>
        <v/>
      </c>
      <c r="I34" s="466"/>
      <c r="J34" s="466"/>
      <c r="K34" s="466"/>
      <c r="L34" s="466"/>
      <c r="M34" s="466"/>
      <c r="N34" s="466"/>
      <c r="O34" s="466"/>
      <c r="P34" s="466"/>
      <c r="Q34" s="466"/>
      <c r="R34" s="466"/>
      <c r="S34" s="466"/>
      <c r="T34" s="468"/>
    </row>
    <row r="35" spans="1:20" ht="15" customHeight="1" x14ac:dyDescent="0.2">
      <c r="A35" s="104" t="s">
        <v>88</v>
      </c>
      <c r="B35" s="105"/>
      <c r="C35" s="105"/>
      <c r="D35" s="105"/>
      <c r="E35" s="105"/>
      <c r="F35" s="105"/>
      <c r="G35" s="105"/>
      <c r="H35" s="105"/>
      <c r="I35" s="105"/>
      <c r="J35" s="105"/>
      <c r="K35" s="105"/>
      <c r="L35" s="105"/>
      <c r="M35" s="105"/>
      <c r="N35" s="105"/>
      <c r="O35" s="105"/>
      <c r="P35" s="105"/>
      <c r="Q35" s="105"/>
      <c r="R35" s="105"/>
      <c r="S35" s="105"/>
      <c r="T35" s="106"/>
    </row>
    <row r="36" spans="1:20" ht="25.5" customHeight="1" x14ac:dyDescent="0.2">
      <c r="A36" s="506">
        <v>9</v>
      </c>
      <c r="B36" s="505" t="s">
        <v>194</v>
      </c>
      <c r="C36" s="505"/>
      <c r="D36" s="505"/>
      <c r="E36" s="481" t="s">
        <v>248</v>
      </c>
      <c r="F36" s="481"/>
      <c r="G36" s="482"/>
      <c r="H36" s="440">
        <f>SUM('Budget Detail-Personnel'!M35:N35)</f>
        <v>0</v>
      </c>
      <c r="I36" s="441"/>
      <c r="J36" s="442"/>
      <c r="K36" s="446">
        <v>6</v>
      </c>
      <c r="L36" s="532" t="s">
        <v>249</v>
      </c>
      <c r="M36" s="532"/>
      <c r="N36" s="532"/>
      <c r="O36" s="481" t="s">
        <v>248</v>
      </c>
      <c r="P36" s="481"/>
      <c r="Q36" s="482"/>
      <c r="R36" s="553">
        <f>SUM('Budget Detail-Personnel'!M35:N35,'Budget Detail-Vol Exp'!M22:N22,'Budget Detail-LowerTierSubaward'!O21:P21,'Budget Detail-Space'!O21:P21,'Budget Detail-Other Costs'!O36:P36)</f>
        <v>0</v>
      </c>
      <c r="S36" s="554"/>
      <c r="T36" s="555"/>
    </row>
    <row r="37" spans="1:20" ht="25.5" customHeight="1" x14ac:dyDescent="0.2">
      <c r="A37" s="506"/>
      <c r="B37" s="505"/>
      <c r="C37" s="505"/>
      <c r="D37" s="505"/>
      <c r="E37" s="429" t="s">
        <v>267</v>
      </c>
      <c r="F37" s="429"/>
      <c r="G37" s="430"/>
      <c r="H37" s="443">
        <f>SUM('Budget Detail-Personnel'!O35:P35,'Budget Detail-Personnel'!S35:T35,'Budget Detail-Personnel'!W35:X35)</f>
        <v>0</v>
      </c>
      <c r="I37" s="444"/>
      <c r="J37" s="445"/>
      <c r="K37" s="446"/>
      <c r="L37" s="532"/>
      <c r="M37" s="532"/>
      <c r="N37" s="532"/>
      <c r="O37" s="481"/>
      <c r="P37" s="481"/>
      <c r="Q37" s="482"/>
      <c r="R37" s="556"/>
      <c r="S37" s="557"/>
      <c r="T37" s="558"/>
    </row>
    <row r="38" spans="1:20" ht="25.5" customHeight="1" x14ac:dyDescent="0.2">
      <c r="A38" s="506"/>
      <c r="B38" s="505"/>
      <c r="C38" s="505"/>
      <c r="D38" s="505"/>
      <c r="E38" s="429" t="s">
        <v>268</v>
      </c>
      <c r="F38" s="429"/>
      <c r="G38" s="430"/>
      <c r="H38" s="443">
        <f>SUM('Budget Detail-Personnel'!Q35:R35,'Budget Detail-Personnel'!U35:V35)</f>
        <v>0</v>
      </c>
      <c r="I38" s="444"/>
      <c r="J38" s="445"/>
      <c r="K38" s="446"/>
      <c r="L38" s="532"/>
      <c r="M38" s="532"/>
      <c r="N38" s="532"/>
      <c r="O38" s="481"/>
      <c r="P38" s="481"/>
      <c r="Q38" s="482"/>
      <c r="R38" s="556"/>
      <c r="S38" s="557"/>
      <c r="T38" s="558"/>
    </row>
    <row r="39" spans="1:20" ht="25.5" customHeight="1" x14ac:dyDescent="0.2">
      <c r="A39" s="62">
        <v>10</v>
      </c>
      <c r="B39" s="505" t="s">
        <v>195</v>
      </c>
      <c r="C39" s="505"/>
      <c r="D39" s="505"/>
      <c r="E39" s="429" t="s">
        <v>268</v>
      </c>
      <c r="F39" s="429"/>
      <c r="G39" s="430"/>
      <c r="H39" s="443">
        <f>SUM('Budget Detail-Volunteers'!P24:Q24,'Budget Detail-Volunteers'!R24:S24)</f>
        <v>0</v>
      </c>
      <c r="I39" s="444"/>
      <c r="J39" s="445"/>
      <c r="K39" s="446"/>
      <c r="L39" s="532"/>
      <c r="M39" s="532"/>
      <c r="N39" s="532"/>
      <c r="O39" s="481"/>
      <c r="P39" s="481"/>
      <c r="Q39" s="482"/>
      <c r="R39" s="559"/>
      <c r="S39" s="560"/>
      <c r="T39" s="561"/>
    </row>
    <row r="40" spans="1:20" ht="25.5" customHeight="1" x14ac:dyDescent="0.2">
      <c r="A40" s="506">
        <v>11</v>
      </c>
      <c r="B40" s="505" t="s">
        <v>196</v>
      </c>
      <c r="C40" s="505"/>
      <c r="D40" s="505"/>
      <c r="E40" s="481" t="s">
        <v>248</v>
      </c>
      <c r="F40" s="481"/>
      <c r="G40" s="482"/>
      <c r="H40" s="440">
        <f>SUM('Budget Detail-Vol Exp'!M22:N22)</f>
        <v>0</v>
      </c>
      <c r="I40" s="441"/>
      <c r="J40" s="441"/>
      <c r="K40" s="565">
        <v>7</v>
      </c>
      <c r="L40" s="562" t="s">
        <v>197</v>
      </c>
      <c r="M40" s="562"/>
      <c r="N40" s="562"/>
      <c r="O40" s="429" t="s">
        <v>267</v>
      </c>
      <c r="P40" s="429"/>
      <c r="Q40" s="430"/>
      <c r="R40" s="563">
        <f>SUM('Budget Detail-Personnel'!O35:P35,'Budget Detail-Vol Exp'!O22:P22,'Budget Detail-LowerTierSubaward'!Q21:R21,'Budget Detail-Space'!Q21:R21,'Budget Detail-Other Costs'!Q36:R36)</f>
        <v>0</v>
      </c>
      <c r="S40" s="564"/>
      <c r="T40" s="564"/>
    </row>
    <row r="41" spans="1:20" ht="25.5" customHeight="1" x14ac:dyDescent="0.2">
      <c r="A41" s="506"/>
      <c r="B41" s="505"/>
      <c r="C41" s="505"/>
      <c r="D41" s="505"/>
      <c r="E41" s="429" t="s">
        <v>267</v>
      </c>
      <c r="F41" s="429"/>
      <c r="G41" s="430"/>
      <c r="H41" s="443">
        <f>SUM('Budget Detail-Vol Exp'!O22:P22,'Budget Detail-Vol Exp'!S22:T22,'Budget Detail-Vol Exp'!W22:X22)</f>
        <v>0</v>
      </c>
      <c r="I41" s="444"/>
      <c r="J41" s="444"/>
      <c r="K41" s="565"/>
      <c r="L41" s="562"/>
      <c r="M41" s="562"/>
      <c r="N41" s="562"/>
      <c r="O41" s="429"/>
      <c r="P41" s="429"/>
      <c r="Q41" s="430"/>
      <c r="R41" s="563"/>
      <c r="S41" s="564"/>
      <c r="T41" s="564"/>
    </row>
    <row r="42" spans="1:20" ht="25.5" customHeight="1" x14ac:dyDescent="0.2">
      <c r="A42" s="506"/>
      <c r="B42" s="505"/>
      <c r="C42" s="505"/>
      <c r="D42" s="505"/>
      <c r="E42" s="429" t="s">
        <v>268</v>
      </c>
      <c r="F42" s="429"/>
      <c r="G42" s="430"/>
      <c r="H42" s="443">
        <f>SUM('Budget Detail-Vol Exp'!Q22:R22,'Budget Detail-Vol Exp'!U22:V22)</f>
        <v>0</v>
      </c>
      <c r="I42" s="444"/>
      <c r="J42" s="444"/>
      <c r="K42" s="565"/>
      <c r="L42" s="562"/>
      <c r="M42" s="562"/>
      <c r="N42" s="562"/>
      <c r="O42" s="429" t="s">
        <v>268</v>
      </c>
      <c r="P42" s="429"/>
      <c r="Q42" s="430"/>
      <c r="R42" s="563">
        <f>SUM('Budget Detail-Personnel'!Q35:R35,'Budget Detail-Volunteers'!P24:Q24,'Budget Detail-Vol Exp'!Q22:R22,'Budget Detail-LowerTierSubaward'!S21:T21,'Budget Detail-Space'!S21:T21,'Budget Detail-Other Costs'!S36:T36)</f>
        <v>0</v>
      </c>
      <c r="S42" s="564"/>
      <c r="T42" s="564"/>
    </row>
    <row r="43" spans="1:20" ht="25.5" customHeight="1" x14ac:dyDescent="0.2">
      <c r="A43" s="472">
        <v>12</v>
      </c>
      <c r="B43" s="504" t="s">
        <v>198</v>
      </c>
      <c r="C43" s="504"/>
      <c r="D43" s="504"/>
      <c r="E43" s="481" t="s">
        <v>248</v>
      </c>
      <c r="F43" s="481"/>
      <c r="G43" s="482"/>
      <c r="H43" s="440">
        <f>SUM('Budget Detail-LowerTierSubaward'!O21:P21)</f>
        <v>0</v>
      </c>
      <c r="I43" s="441"/>
      <c r="J43" s="441"/>
      <c r="K43" s="565"/>
      <c r="L43" s="562"/>
      <c r="M43" s="562"/>
      <c r="N43" s="562"/>
      <c r="O43" s="429"/>
      <c r="P43" s="429"/>
      <c r="Q43" s="430"/>
      <c r="R43" s="563"/>
      <c r="S43" s="564"/>
      <c r="T43" s="564"/>
    </row>
    <row r="44" spans="1:20" ht="25.5" customHeight="1" x14ac:dyDescent="0.2">
      <c r="A44" s="472"/>
      <c r="B44" s="504"/>
      <c r="C44" s="504"/>
      <c r="D44" s="504"/>
      <c r="E44" s="429" t="s">
        <v>267</v>
      </c>
      <c r="F44" s="429"/>
      <c r="G44" s="430"/>
      <c r="H44" s="443">
        <f>SUM('Budget Detail-LowerTierSubaward'!Q21:R21,'Budget Detail-LowerTierSubaward'!U21:V21,'Budget Detail-LowerTierSubaward'!Y21:Z21)</f>
        <v>0</v>
      </c>
      <c r="I44" s="444"/>
      <c r="J44" s="444"/>
      <c r="K44" s="565">
        <v>8</v>
      </c>
      <c r="L44" s="562" t="s">
        <v>200</v>
      </c>
      <c r="M44" s="562"/>
      <c r="N44" s="562"/>
      <c r="O44" s="429" t="s">
        <v>267</v>
      </c>
      <c r="P44" s="429"/>
      <c r="Q44" s="430"/>
      <c r="R44" s="563">
        <f>SUM('Budget Detail-Personnel'!S35:T35,'Budget Detail-Vol Exp'!S22:T22,'Budget Detail-LowerTierSubaward'!U21:V21,'Budget Detail-Space'!U21:V21,'Budget Detail-Other Costs'!U36:V36)</f>
        <v>0</v>
      </c>
      <c r="S44" s="564"/>
      <c r="T44" s="564"/>
    </row>
    <row r="45" spans="1:20" ht="25.5" customHeight="1" x14ac:dyDescent="0.2">
      <c r="A45" s="472"/>
      <c r="B45" s="504"/>
      <c r="C45" s="504"/>
      <c r="D45" s="504"/>
      <c r="E45" s="429" t="s">
        <v>268</v>
      </c>
      <c r="F45" s="429"/>
      <c r="G45" s="430"/>
      <c r="H45" s="443">
        <f>SUM('Budget Detail-LowerTierSubaward'!S21:T21,'Budget Detail-LowerTierSubaward'!W21:X21)</f>
        <v>0</v>
      </c>
      <c r="I45" s="444"/>
      <c r="J45" s="444"/>
      <c r="K45" s="565"/>
      <c r="L45" s="562"/>
      <c r="M45" s="562"/>
      <c r="N45" s="562"/>
      <c r="O45" s="429"/>
      <c r="P45" s="429"/>
      <c r="Q45" s="430"/>
      <c r="R45" s="563"/>
      <c r="S45" s="564"/>
      <c r="T45" s="564"/>
    </row>
    <row r="46" spans="1:20" ht="25.5" customHeight="1" x14ac:dyDescent="0.2">
      <c r="A46" s="472">
        <v>13</v>
      </c>
      <c r="B46" s="505" t="s">
        <v>199</v>
      </c>
      <c r="C46" s="505"/>
      <c r="D46" s="505"/>
      <c r="E46" s="481" t="s">
        <v>248</v>
      </c>
      <c r="F46" s="481"/>
      <c r="G46" s="482"/>
      <c r="H46" s="440">
        <f>SUM('Budget Detail-Space'!O21:P21)</f>
        <v>0</v>
      </c>
      <c r="I46" s="441"/>
      <c r="J46" s="441"/>
      <c r="K46" s="565"/>
      <c r="L46" s="562"/>
      <c r="M46" s="562"/>
      <c r="N46" s="562"/>
      <c r="O46" s="429" t="s">
        <v>268</v>
      </c>
      <c r="P46" s="429"/>
      <c r="Q46" s="430"/>
      <c r="R46" s="563">
        <f>SUM('Budget Detail-Personnel'!U35:V35,'Budget Detail-Volunteers'!R23:S23,'Budget Detail-Vol Exp'!U21:V21,'Budget Detail-LowerTierSubaward'!W20:X20,'Budget Detail-Space'!W21:X21,'Budget Detail-Other Costs'!W36:X36)</f>
        <v>0</v>
      </c>
      <c r="S46" s="564"/>
      <c r="T46" s="564"/>
    </row>
    <row r="47" spans="1:20" ht="25.5" customHeight="1" x14ac:dyDescent="0.2">
      <c r="A47" s="472"/>
      <c r="B47" s="505"/>
      <c r="C47" s="505"/>
      <c r="D47" s="505"/>
      <c r="E47" s="429" t="s">
        <v>267</v>
      </c>
      <c r="F47" s="429"/>
      <c r="G47" s="430"/>
      <c r="H47" s="443">
        <f>SUM('Budget Detail-Space'!Q21:R21,'Budget Detail-Space'!U21:V21,'Budget Detail-Space'!Y21:Z21)</f>
        <v>0</v>
      </c>
      <c r="I47" s="444"/>
      <c r="J47" s="444"/>
      <c r="K47" s="565"/>
      <c r="L47" s="562"/>
      <c r="M47" s="562"/>
      <c r="N47" s="562"/>
      <c r="O47" s="429"/>
      <c r="P47" s="429"/>
      <c r="Q47" s="430"/>
      <c r="R47" s="563"/>
      <c r="S47" s="564"/>
      <c r="T47" s="564"/>
    </row>
    <row r="48" spans="1:20" ht="30" customHeight="1" x14ac:dyDescent="0.2">
      <c r="A48" s="472"/>
      <c r="B48" s="505"/>
      <c r="C48" s="505"/>
      <c r="D48" s="505"/>
      <c r="E48" s="429" t="s">
        <v>268</v>
      </c>
      <c r="F48" s="429"/>
      <c r="G48" s="430"/>
      <c r="H48" s="443">
        <f>SUM('Budget Detail-Space'!S21:T21,'Budget Detail-Space'!W21:X21)</f>
        <v>0</v>
      </c>
      <c r="I48" s="444"/>
      <c r="J48" s="444"/>
      <c r="K48" s="565">
        <v>9</v>
      </c>
      <c r="L48" s="562" t="s">
        <v>203</v>
      </c>
      <c r="M48" s="562"/>
      <c r="N48" s="562"/>
      <c r="O48" s="429" t="s">
        <v>267</v>
      </c>
      <c r="P48" s="429"/>
      <c r="Q48" s="430"/>
      <c r="R48" s="511">
        <f>SUM('Budget Detail-Personnel'!W35:X35,'Budget Detail-Vol Exp'!W22:X22,'Budget Detail-LowerTierSubaward'!Y21:Z21,'Budget Detail-Space'!Y21:Z21,'Budget Detail-Other Costs'!Y36:Z36)</f>
        <v>0</v>
      </c>
      <c r="S48" s="512"/>
      <c r="T48" s="513"/>
    </row>
    <row r="49" spans="1:20" ht="25.5" customHeight="1" x14ac:dyDescent="0.2">
      <c r="A49" s="472">
        <v>14</v>
      </c>
      <c r="B49" s="504" t="s">
        <v>202</v>
      </c>
      <c r="C49" s="504"/>
      <c r="D49" s="504"/>
      <c r="E49" s="481" t="s">
        <v>248</v>
      </c>
      <c r="F49" s="481"/>
      <c r="G49" s="482"/>
      <c r="H49" s="440">
        <f>SUM('Budget Detail-Other Costs'!O36:P36)</f>
        <v>0</v>
      </c>
      <c r="I49" s="441"/>
      <c r="J49" s="441"/>
      <c r="K49" s="565"/>
      <c r="L49" s="562"/>
      <c r="M49" s="562"/>
      <c r="N49" s="562"/>
      <c r="O49" s="429"/>
      <c r="P49" s="429"/>
      <c r="Q49" s="430"/>
      <c r="R49" s="514"/>
      <c r="S49" s="515"/>
      <c r="T49" s="516"/>
    </row>
    <row r="50" spans="1:20" ht="25.5" customHeight="1" x14ac:dyDescent="0.2">
      <c r="A50" s="472"/>
      <c r="B50" s="504"/>
      <c r="C50" s="504"/>
      <c r="D50" s="504"/>
      <c r="E50" s="429" t="s">
        <v>267</v>
      </c>
      <c r="F50" s="429"/>
      <c r="G50" s="430"/>
      <c r="H50" s="443">
        <f>SUM('Budget Detail-Other Costs'!Q36:R36,'Budget Detail-Other Costs'!U36:V36,'Budget Detail-Other Costs'!Y36:Z36)</f>
        <v>0</v>
      </c>
      <c r="I50" s="444"/>
      <c r="J50" s="444"/>
      <c r="K50" s="565"/>
      <c r="L50" s="562"/>
      <c r="M50" s="562"/>
      <c r="N50" s="562"/>
      <c r="O50" s="429"/>
      <c r="P50" s="429"/>
      <c r="Q50" s="430"/>
      <c r="R50" s="514"/>
      <c r="S50" s="515"/>
      <c r="T50" s="516"/>
    </row>
    <row r="51" spans="1:20" ht="25.5" customHeight="1" x14ac:dyDescent="0.2">
      <c r="A51" s="472"/>
      <c r="B51" s="504"/>
      <c r="C51" s="504"/>
      <c r="D51" s="504"/>
      <c r="E51" s="429" t="s">
        <v>268</v>
      </c>
      <c r="F51" s="429"/>
      <c r="G51" s="430"/>
      <c r="H51" s="443">
        <f>SUM('Budget Detail-Other Costs'!S36:T36,'Budget Detail-Other Costs'!W36:X36)</f>
        <v>0</v>
      </c>
      <c r="I51" s="444"/>
      <c r="J51" s="444"/>
      <c r="K51" s="565"/>
      <c r="L51" s="562"/>
      <c r="M51" s="562"/>
      <c r="N51" s="562"/>
      <c r="O51" s="429"/>
      <c r="P51" s="429"/>
      <c r="Q51" s="430"/>
      <c r="R51" s="517"/>
      <c r="S51" s="518"/>
      <c r="T51" s="519"/>
    </row>
    <row r="52" spans="1:20" ht="25.5" customHeight="1" x14ac:dyDescent="0.2">
      <c r="A52" s="472">
        <v>16</v>
      </c>
      <c r="B52" s="510" t="s">
        <v>209</v>
      </c>
      <c r="C52" s="510"/>
      <c r="D52" s="510"/>
      <c r="E52" s="481" t="s">
        <v>248</v>
      </c>
      <c r="F52" s="481"/>
      <c r="G52" s="482"/>
      <c r="H52" s="440">
        <f>SUM(H36,H40,H43,H46,H49)</f>
        <v>0</v>
      </c>
      <c r="I52" s="441"/>
      <c r="J52" s="442"/>
      <c r="K52" s="483">
        <v>10</v>
      </c>
      <c r="L52" s="566" t="s">
        <v>210</v>
      </c>
      <c r="M52" s="566"/>
      <c r="N52" s="566"/>
      <c r="O52" s="481" t="s">
        <v>248</v>
      </c>
      <c r="P52" s="481"/>
      <c r="Q52" s="482"/>
      <c r="R52" s="507">
        <f>SUM(R36)</f>
        <v>0</v>
      </c>
      <c r="S52" s="508"/>
      <c r="T52" s="509"/>
    </row>
    <row r="53" spans="1:20" ht="25.5" customHeight="1" x14ac:dyDescent="0.2">
      <c r="A53" s="472"/>
      <c r="B53" s="510"/>
      <c r="C53" s="510"/>
      <c r="D53" s="510"/>
      <c r="E53" s="429" t="s">
        <v>267</v>
      </c>
      <c r="F53" s="429"/>
      <c r="G53" s="430"/>
      <c r="H53" s="443">
        <f>SUM(H37,H41,H44,H47,H50)</f>
        <v>0</v>
      </c>
      <c r="I53" s="444"/>
      <c r="J53" s="445"/>
      <c r="K53" s="483"/>
      <c r="L53" s="566"/>
      <c r="M53" s="566"/>
      <c r="N53" s="566"/>
      <c r="O53" s="429" t="s">
        <v>267</v>
      </c>
      <c r="P53" s="429"/>
      <c r="Q53" s="430"/>
      <c r="R53" s="443">
        <f>SUM(R40,R44,R48)</f>
        <v>0</v>
      </c>
      <c r="S53" s="444"/>
      <c r="T53" s="489"/>
    </row>
    <row r="54" spans="1:20" ht="25.5" customHeight="1" x14ac:dyDescent="0.2">
      <c r="A54" s="472"/>
      <c r="B54" s="510"/>
      <c r="C54" s="510"/>
      <c r="D54" s="510"/>
      <c r="E54" s="429" t="s">
        <v>268</v>
      </c>
      <c r="F54" s="429"/>
      <c r="G54" s="430"/>
      <c r="H54" s="443">
        <f>SUM(H38,H39,H42,H45,H48,H51)</f>
        <v>0</v>
      </c>
      <c r="I54" s="444"/>
      <c r="J54" s="445"/>
      <c r="K54" s="483"/>
      <c r="L54" s="566"/>
      <c r="M54" s="566"/>
      <c r="N54" s="566"/>
      <c r="O54" s="429" t="s">
        <v>268</v>
      </c>
      <c r="P54" s="429"/>
      <c r="Q54" s="430"/>
      <c r="R54" s="443">
        <f>SUM(R42,R46)</f>
        <v>0</v>
      </c>
      <c r="S54" s="444"/>
      <c r="T54" s="489"/>
    </row>
    <row r="55" spans="1:20" ht="15" customHeight="1" x14ac:dyDescent="0.2">
      <c r="A55" s="567" t="s">
        <v>206</v>
      </c>
      <c r="B55" s="568"/>
      <c r="C55" s="568"/>
      <c r="D55" s="569"/>
      <c r="E55" s="491" t="s">
        <v>207</v>
      </c>
      <c r="F55" s="491"/>
      <c r="G55" s="492"/>
      <c r="H55" s="493" t="str">
        <f>IF(H52="","",IF(SUM(H52,H53)=SUM(R52,R53),"",(SUM(H52,H53)-SUM(R52,R53))))</f>
        <v/>
      </c>
      <c r="I55" s="467"/>
      <c r="J55" s="467"/>
      <c r="K55" s="467"/>
      <c r="L55" s="467"/>
      <c r="M55" s="467"/>
      <c r="N55" s="467"/>
      <c r="O55" s="467"/>
      <c r="P55" s="467"/>
      <c r="Q55" s="467"/>
      <c r="R55" s="467"/>
      <c r="S55" s="467"/>
      <c r="T55" s="494"/>
    </row>
    <row r="56" spans="1:20" ht="15" customHeight="1" x14ac:dyDescent="0.2">
      <c r="A56" s="570"/>
      <c r="B56" s="571"/>
      <c r="C56" s="571"/>
      <c r="D56" s="572"/>
      <c r="E56" s="495" t="s">
        <v>208</v>
      </c>
      <c r="F56" s="495"/>
      <c r="G56" s="496"/>
      <c r="H56" s="465" t="str">
        <f>IF(H52="","",IF((H54=R54),"",(H54-R54)))</f>
        <v/>
      </c>
      <c r="I56" s="466"/>
      <c r="J56" s="466"/>
      <c r="K56" s="466"/>
      <c r="L56" s="466"/>
      <c r="M56" s="466"/>
      <c r="N56" s="466"/>
      <c r="O56" s="466"/>
      <c r="P56" s="466"/>
      <c r="Q56" s="466"/>
      <c r="R56" s="466"/>
      <c r="S56" s="466"/>
      <c r="T56" s="468"/>
    </row>
    <row r="57" spans="1:20" ht="15" customHeight="1" x14ac:dyDescent="0.2">
      <c r="A57" s="104" t="s">
        <v>55</v>
      </c>
      <c r="B57" s="105"/>
      <c r="C57" s="105"/>
      <c r="D57" s="105"/>
      <c r="E57" s="105"/>
      <c r="F57" s="105"/>
      <c r="G57" s="105"/>
      <c r="H57" s="105"/>
      <c r="I57" s="105"/>
      <c r="J57" s="105"/>
      <c r="K57" s="105"/>
      <c r="L57" s="105"/>
      <c r="M57" s="105"/>
      <c r="N57" s="105"/>
      <c r="O57" s="105"/>
      <c r="P57" s="105"/>
      <c r="Q57" s="105"/>
      <c r="R57" s="105"/>
      <c r="S57" s="105"/>
      <c r="T57" s="106"/>
    </row>
    <row r="58" spans="1:20" ht="25.5" customHeight="1" x14ac:dyDescent="0.2">
      <c r="A58" s="472">
        <v>16</v>
      </c>
      <c r="B58" s="480" t="s">
        <v>211</v>
      </c>
      <c r="C58" s="480"/>
      <c r="D58" s="480"/>
      <c r="E58" s="481" t="s">
        <v>248</v>
      </c>
      <c r="F58" s="481"/>
      <c r="G58" s="482"/>
      <c r="H58" s="440">
        <f>SUM(H30,H52)</f>
        <v>0</v>
      </c>
      <c r="I58" s="441"/>
      <c r="J58" s="442"/>
      <c r="K58" s="483">
        <v>11</v>
      </c>
      <c r="L58" s="484" t="s">
        <v>212</v>
      </c>
      <c r="M58" s="484"/>
      <c r="N58" s="484"/>
      <c r="O58" s="481" t="s">
        <v>248</v>
      </c>
      <c r="P58" s="481"/>
      <c r="Q58" s="482"/>
      <c r="R58" s="440">
        <f>SUM(R30,R52)</f>
        <v>0</v>
      </c>
      <c r="S58" s="441"/>
      <c r="T58" s="488"/>
    </row>
    <row r="59" spans="1:20" ht="25.5" customHeight="1" x14ac:dyDescent="0.2">
      <c r="A59" s="472"/>
      <c r="B59" s="480"/>
      <c r="C59" s="480"/>
      <c r="D59" s="480"/>
      <c r="E59" s="429" t="s">
        <v>267</v>
      </c>
      <c r="F59" s="429"/>
      <c r="G59" s="430"/>
      <c r="H59" s="443">
        <f>SUM(H31,H53)</f>
        <v>0</v>
      </c>
      <c r="I59" s="444"/>
      <c r="J59" s="445"/>
      <c r="K59" s="483"/>
      <c r="L59" s="484"/>
      <c r="M59" s="484"/>
      <c r="N59" s="484"/>
      <c r="O59" s="429" t="s">
        <v>267</v>
      </c>
      <c r="P59" s="429"/>
      <c r="Q59" s="430"/>
      <c r="R59" s="443">
        <f>SUM(R31,R53)</f>
        <v>0</v>
      </c>
      <c r="S59" s="444"/>
      <c r="T59" s="489"/>
    </row>
    <row r="60" spans="1:20" ht="25.5" customHeight="1" x14ac:dyDescent="0.2">
      <c r="A60" s="472"/>
      <c r="B60" s="480"/>
      <c r="C60" s="480"/>
      <c r="D60" s="480"/>
      <c r="E60" s="429" t="s">
        <v>268</v>
      </c>
      <c r="F60" s="429"/>
      <c r="G60" s="430"/>
      <c r="H60" s="443">
        <f>SUM(H32,H54)</f>
        <v>0</v>
      </c>
      <c r="I60" s="444"/>
      <c r="J60" s="445"/>
      <c r="K60" s="483"/>
      <c r="L60" s="484"/>
      <c r="M60" s="484"/>
      <c r="N60" s="484"/>
      <c r="O60" s="429" t="s">
        <v>268</v>
      </c>
      <c r="P60" s="429"/>
      <c r="Q60" s="430"/>
      <c r="R60" s="443">
        <f>SUM(R32,R54)</f>
        <v>0</v>
      </c>
      <c r="S60" s="444"/>
      <c r="T60" s="489"/>
    </row>
    <row r="61" spans="1:20" ht="30" customHeight="1" thickBot="1" x14ac:dyDescent="0.25">
      <c r="A61" s="22">
        <v>17</v>
      </c>
      <c r="B61" s="476" t="s">
        <v>213</v>
      </c>
      <c r="C61" s="476"/>
      <c r="D61" s="476"/>
      <c r="E61" s="476"/>
      <c r="F61" s="476"/>
      <c r="G61" s="477"/>
      <c r="H61" s="485">
        <f>SUM(H58:I60)</f>
        <v>0</v>
      </c>
      <c r="I61" s="486"/>
      <c r="J61" s="487"/>
      <c r="K61" s="23">
        <v>12</v>
      </c>
      <c r="L61" s="478" t="s">
        <v>214</v>
      </c>
      <c r="M61" s="478"/>
      <c r="N61" s="478"/>
      <c r="O61" s="478"/>
      <c r="P61" s="478"/>
      <c r="Q61" s="479"/>
      <c r="R61" s="485">
        <f>SUM(R58:S60)</f>
        <v>0</v>
      </c>
      <c r="S61" s="486"/>
      <c r="T61" s="490"/>
    </row>
    <row r="62" spans="1:20" ht="24.95" customHeight="1" x14ac:dyDescent="0.2">
      <c r="A62" s="462" t="s">
        <v>206</v>
      </c>
      <c r="B62" s="463"/>
      <c r="C62" s="463"/>
      <c r="D62" s="463"/>
      <c r="E62" s="463"/>
      <c r="F62" s="463"/>
      <c r="G62" s="464"/>
      <c r="H62" s="465" t="str">
        <f>IF(H61=0,"",(H61-R61))</f>
        <v/>
      </c>
      <c r="I62" s="466"/>
      <c r="J62" s="466"/>
      <c r="K62" s="467"/>
      <c r="L62" s="467"/>
      <c r="M62" s="467"/>
      <c r="N62" s="467"/>
      <c r="O62" s="467"/>
      <c r="P62" s="467"/>
      <c r="Q62" s="467"/>
      <c r="R62" s="466"/>
      <c r="S62" s="466"/>
      <c r="T62" s="468"/>
    </row>
    <row r="63" spans="1:20" ht="24.95" customHeight="1" x14ac:dyDescent="0.2">
      <c r="A63" s="469" t="s">
        <v>250</v>
      </c>
      <c r="B63" s="470"/>
      <c r="C63" s="470"/>
      <c r="D63" s="470"/>
      <c r="E63" s="470"/>
      <c r="F63" s="470"/>
      <c r="G63" s="471"/>
      <c r="H63" s="473" t="str">
        <f>IF(R11=0,"",IF((R15+R18+R40+R42+1)&lt;(0.12*(R11+R36)),"Match Not Met","Match Met"))</f>
        <v/>
      </c>
      <c r="I63" s="474"/>
      <c r="J63" s="474"/>
      <c r="K63" s="474"/>
      <c r="L63" s="474"/>
      <c r="M63" s="474"/>
      <c r="N63" s="474"/>
      <c r="O63" s="474"/>
      <c r="P63" s="474"/>
      <c r="Q63" s="474"/>
      <c r="R63" s="474"/>
      <c r="S63" s="474"/>
      <c r="T63" s="475"/>
    </row>
    <row r="64" spans="1:20" x14ac:dyDescent="0.2">
      <c r="A64" s="30" t="s">
        <v>215</v>
      </c>
    </row>
    <row r="65" spans="1:28" x14ac:dyDescent="0.2">
      <c r="A65" s="428" t="s">
        <v>216</v>
      </c>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row>
  </sheetData>
  <sheetProtection algorithmName="SHA-512" hashValue="6ko0Qpo7KfxZam0QRYa5n06EkQN4pn0q2H0psu4S6tisOvgqwdm/HmxwuqT6QGxXQgQAIAKdICUUwpvB2QGO9w==" saltValue="Je1ISci0fFMP6+eEDBG/oQ==" spinCount="100000" sheet="1" selectLockedCells="1"/>
  <mergeCells count="216">
    <mergeCell ref="H40:J40"/>
    <mergeCell ref="H41:J41"/>
    <mergeCell ref="H42:J42"/>
    <mergeCell ref="H43:J43"/>
    <mergeCell ref="K40:K43"/>
    <mergeCell ref="K44:K47"/>
    <mergeCell ref="K36:K39"/>
    <mergeCell ref="A40:A42"/>
    <mergeCell ref="H58:J58"/>
    <mergeCell ref="E47:G47"/>
    <mergeCell ref="E48:G48"/>
    <mergeCell ref="A46:A48"/>
    <mergeCell ref="B46:D48"/>
    <mergeCell ref="E46:G46"/>
    <mergeCell ref="B52:D54"/>
    <mergeCell ref="E52:G52"/>
    <mergeCell ref="E54:G54"/>
    <mergeCell ref="A49:A51"/>
    <mergeCell ref="B49:D51"/>
    <mergeCell ref="E49:G49"/>
    <mergeCell ref="E50:G50"/>
    <mergeCell ref="E51:G51"/>
    <mergeCell ref="H52:J52"/>
    <mergeCell ref="A55:D56"/>
    <mergeCell ref="R52:T52"/>
    <mergeCell ref="R53:T53"/>
    <mergeCell ref="R54:T54"/>
    <mergeCell ref="H46:J46"/>
    <mergeCell ref="H47:J47"/>
    <mergeCell ref="H48:J48"/>
    <mergeCell ref="K48:K51"/>
    <mergeCell ref="L48:N51"/>
    <mergeCell ref="L44:N47"/>
    <mergeCell ref="K52:K54"/>
    <mergeCell ref="L52:N54"/>
    <mergeCell ref="H53:J53"/>
    <mergeCell ref="H54:J54"/>
    <mergeCell ref="H49:J49"/>
    <mergeCell ref="H50:J50"/>
    <mergeCell ref="H51:J51"/>
    <mergeCell ref="O54:Q54"/>
    <mergeCell ref="L40:N43"/>
    <mergeCell ref="O42:Q43"/>
    <mergeCell ref="O40:Q41"/>
    <mergeCell ref="O44:Q45"/>
    <mergeCell ref="O48:Q51"/>
    <mergeCell ref="O31:Q31"/>
    <mergeCell ref="O32:Q32"/>
    <mergeCell ref="R40:T41"/>
    <mergeCell ref="R42:T43"/>
    <mergeCell ref="R44:T45"/>
    <mergeCell ref="R48:T51"/>
    <mergeCell ref="O46:Q47"/>
    <mergeCell ref="R46:T47"/>
    <mergeCell ref="L36:N39"/>
    <mergeCell ref="O36:Q39"/>
    <mergeCell ref="H36:J36"/>
    <mergeCell ref="E12:G12"/>
    <mergeCell ref="A10:T10"/>
    <mergeCell ref="A11:A13"/>
    <mergeCell ref="B11:D13"/>
    <mergeCell ref="E11:G11"/>
    <mergeCell ref="O11:Q14"/>
    <mergeCell ref="R11:T14"/>
    <mergeCell ref="E16:G16"/>
    <mergeCell ref="E17:G17"/>
    <mergeCell ref="A15:A17"/>
    <mergeCell ref="B15:D17"/>
    <mergeCell ref="E15:G15"/>
    <mergeCell ref="R36:T39"/>
    <mergeCell ref="H37:J37"/>
    <mergeCell ref="H38:J38"/>
    <mergeCell ref="H39:J39"/>
    <mergeCell ref="R15:T17"/>
    <mergeCell ref="R18:T20"/>
    <mergeCell ref="R21:T23"/>
    <mergeCell ref="E21:G21"/>
    <mergeCell ref="B21:D23"/>
    <mergeCell ref="A7:T7"/>
    <mergeCell ref="A8:G9"/>
    <mergeCell ref="H8:J8"/>
    <mergeCell ref="K8:Q9"/>
    <mergeCell ref="R8:T8"/>
    <mergeCell ref="L11:N14"/>
    <mergeCell ref="H14:J14"/>
    <mergeCell ref="B14:D14"/>
    <mergeCell ref="E14:G14"/>
    <mergeCell ref="E13:G13"/>
    <mergeCell ref="B18:D20"/>
    <mergeCell ref="E18:G18"/>
    <mergeCell ref="E22:G22"/>
    <mergeCell ref="H15:J15"/>
    <mergeCell ref="A18:A20"/>
    <mergeCell ref="E26:G26"/>
    <mergeCell ref="H24:J24"/>
    <mergeCell ref="O24:Q26"/>
    <mergeCell ref="A30:A32"/>
    <mergeCell ref="B30:D32"/>
    <mergeCell ref="E30:G30"/>
    <mergeCell ref="K30:K32"/>
    <mergeCell ref="H30:J30"/>
    <mergeCell ref="A24:A26"/>
    <mergeCell ref="B24:D26"/>
    <mergeCell ref="E24:G24"/>
    <mergeCell ref="H25:J25"/>
    <mergeCell ref="H26:J26"/>
    <mergeCell ref="E25:G25"/>
    <mergeCell ref="H27:J27"/>
    <mergeCell ref="H28:J28"/>
    <mergeCell ref="H29:J29"/>
    <mergeCell ref="A27:A29"/>
    <mergeCell ref="B27:D29"/>
    <mergeCell ref="E27:G27"/>
    <mergeCell ref="O27:Q29"/>
    <mergeCell ref="R27:T29"/>
    <mergeCell ref="A21:A23"/>
    <mergeCell ref="H21:J21"/>
    <mergeCell ref="H22:J22"/>
    <mergeCell ref="H23:J23"/>
    <mergeCell ref="R24:T26"/>
    <mergeCell ref="A33:D34"/>
    <mergeCell ref="E33:G33"/>
    <mergeCell ref="H33:T33"/>
    <mergeCell ref="E34:G34"/>
    <mergeCell ref="H34:T34"/>
    <mergeCell ref="A35:T35"/>
    <mergeCell ref="E42:G42"/>
    <mergeCell ref="A43:A45"/>
    <mergeCell ref="B43:D45"/>
    <mergeCell ref="E43:G43"/>
    <mergeCell ref="E37:G37"/>
    <mergeCell ref="E38:G38"/>
    <mergeCell ref="B39:D39"/>
    <mergeCell ref="E39:G39"/>
    <mergeCell ref="B40:D42"/>
    <mergeCell ref="E40:G40"/>
    <mergeCell ref="A36:A38"/>
    <mergeCell ref="B36:D38"/>
    <mergeCell ref="E44:G44"/>
    <mergeCell ref="E45:G45"/>
    <mergeCell ref="E41:G41"/>
    <mergeCell ref="H44:J44"/>
    <mergeCell ref="H45:J45"/>
    <mergeCell ref="E36:G36"/>
    <mergeCell ref="E56:G56"/>
    <mergeCell ref="H56:T56"/>
    <mergeCell ref="O52:Q52"/>
    <mergeCell ref="E53:G53"/>
    <mergeCell ref="F2:T2"/>
    <mergeCell ref="H31:J31"/>
    <mergeCell ref="H32:J32"/>
    <mergeCell ref="K27:K29"/>
    <mergeCell ref="L27:N29"/>
    <mergeCell ref="H16:J16"/>
    <mergeCell ref="H17:J17"/>
    <mergeCell ref="H18:J18"/>
    <mergeCell ref="H19:J19"/>
    <mergeCell ref="H20:J20"/>
    <mergeCell ref="E31:G31"/>
    <mergeCell ref="E32:G32"/>
    <mergeCell ref="E28:G28"/>
    <mergeCell ref="E29:G29"/>
    <mergeCell ref="O53:Q53"/>
    <mergeCell ref="R30:T30"/>
    <mergeCell ref="L30:N32"/>
    <mergeCell ref="O30:Q30"/>
    <mergeCell ref="R31:T31"/>
    <mergeCell ref="R32:T32"/>
    <mergeCell ref="A52:A54"/>
    <mergeCell ref="H63:T63"/>
    <mergeCell ref="E60:G60"/>
    <mergeCell ref="O60:Q60"/>
    <mergeCell ref="B61:G61"/>
    <mergeCell ref="L61:Q61"/>
    <mergeCell ref="E59:G59"/>
    <mergeCell ref="O59:Q59"/>
    <mergeCell ref="A57:T57"/>
    <mergeCell ref="A58:A60"/>
    <mergeCell ref="B58:D60"/>
    <mergeCell ref="E58:G58"/>
    <mergeCell ref="K58:K60"/>
    <mergeCell ref="L58:N60"/>
    <mergeCell ref="O58:Q58"/>
    <mergeCell ref="H59:J59"/>
    <mergeCell ref="H60:J60"/>
    <mergeCell ref="H61:J61"/>
    <mergeCell ref="R58:T58"/>
    <mergeCell ref="R59:T59"/>
    <mergeCell ref="R60:T60"/>
    <mergeCell ref="R61:T61"/>
    <mergeCell ref="E55:G55"/>
    <mergeCell ref="H55:T55"/>
    <mergeCell ref="F1:T1"/>
    <mergeCell ref="F3:T3"/>
    <mergeCell ref="F4:T4"/>
    <mergeCell ref="F5:T5"/>
    <mergeCell ref="A65:AB65"/>
    <mergeCell ref="E23:G23"/>
    <mergeCell ref="E19:G19"/>
    <mergeCell ref="E20:G20"/>
    <mergeCell ref="O18:Q20"/>
    <mergeCell ref="R9:T9"/>
    <mergeCell ref="H11:J11"/>
    <mergeCell ref="H12:J12"/>
    <mergeCell ref="H13:J13"/>
    <mergeCell ref="K11:K14"/>
    <mergeCell ref="K15:K20"/>
    <mergeCell ref="K21:K26"/>
    <mergeCell ref="H9:J9"/>
    <mergeCell ref="O15:Q17"/>
    <mergeCell ref="L15:N20"/>
    <mergeCell ref="L21:N26"/>
    <mergeCell ref="O21:Q23"/>
    <mergeCell ref="A62:G62"/>
    <mergeCell ref="H62:T62"/>
    <mergeCell ref="A63:G63"/>
  </mergeCells>
  <conditionalFormatting sqref="H63:T63">
    <cfRule type="beginsWith" dxfId="5" priority="30" operator="beginsWith" text="Match Not Met">
      <formula>LEFT(H63,LEN("Match Not Met"))="Match Not Met"</formula>
    </cfRule>
  </conditionalFormatting>
  <conditionalFormatting sqref="H33:T33">
    <cfRule type="expression" dxfId="4" priority="29">
      <formula>#REF!</formula>
    </cfRule>
  </conditionalFormatting>
  <conditionalFormatting sqref="H34:T34">
    <cfRule type="expression" dxfId="3" priority="28">
      <formula>#REF!</formula>
    </cfRule>
  </conditionalFormatting>
  <conditionalFormatting sqref="H55:J55 K55:T56">
    <cfRule type="expression" dxfId="2" priority="27">
      <formula>#REF!</formula>
    </cfRule>
  </conditionalFormatting>
  <conditionalFormatting sqref="H56:J56">
    <cfRule type="expression" dxfId="1" priority="26">
      <formula>#REF!</formula>
    </cfRule>
  </conditionalFormatting>
  <conditionalFormatting sqref="H62:T62">
    <cfRule type="expression" dxfId="0" priority="25">
      <formula>$H$58</formula>
    </cfRule>
  </conditionalFormatting>
  <printOptions horizontalCentered="1"/>
  <pageMargins left="0.25" right="0.25" top="0.25" bottom="0.5" header="0.25" footer="0.25"/>
  <pageSetup scale="56" orientation="landscape" r:id="rId1"/>
  <headerFooter>
    <oddFooter>&amp;LAppendix B (Required Forms) Exhibit 9 - Proposed Budget &amp;RPage &amp;P</oddFooter>
  </headerFooter>
  <rowBreaks count="1" manualBreakCount="1">
    <brk id="34" max="1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x 1 O p V 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D H U 6 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x 1 O p V C i K R 7 g O A A A A E Q A A A B M A H A B G b 3 J t d W x h c y 9 T Z W N 0 a W 9 u M S 5 t I K I Y A C i g F A A A A A A A A A A A A A A A A A A A A A A A A A A A A C t O T S 7 J z M 9 T C I b Q h t Y A U E s B A i 0 A F A A C A A g A x 1 O p V G R s f M W j A A A A 9 g A A A B I A A A A A A A A A A A A A A A A A A A A A A E N v b m Z p Z y 9 Q Y W N r Y W d l L n h t b F B L A Q I t A B Q A A g A I A M d T q V Q P y u m r p A A A A O k A A A A T A A A A A A A A A A A A A A A A A O 8 A A A B b Q 2 9 u d G V u d F 9 U e X B l c 1 0 u e G 1 s U E s B A i 0 A F A A C A A g A x 1 O p 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z 3 s e O I l H p I l q H R g i A 0 g 7 Y A A A A A A g A A A A A A E G Y A A A A B A A A g A A A A V o R w g h O 7 p D e G u 7 X i A i f b e J y H G I k a A N M u O V + L c n H F T 1 c A A A A A D o A A A A A C A A A g A A A A C 5 1 2 L / S 6 F A k z a w R j + U c n 8 p D g M h A v Y s 3 0 T d y Y w M D C k M p Q A A A A U 7 q / n S 4 0 V L 1 J g T X J U r i v H c C j m 5 3 c L W H H S m P / g U h p X 5 k m N K h f 0 r R E e H J X v W m y u 5 w 0 c b s s T O J z D S t O J 4 8 p H 1 m + X R f N y 3 o 4 / r e B p B U o M t H 8 W x F A A A A A Q v y W T / 8 s Z 6 Q 7 4 x O 9 P k o o q c N h B q 8 x 8 D L W U C 3 I b n E h l N H q o S 8 u + F r y u a R u n 8 h B L Z T N I c g W 2 N o c F o x K O 6 R S P s H K E w = = < / D a t a M a s h u p > 
</file>

<file path=customXml/item2.xml><?xml version="1.0" encoding="utf-8"?>
<p:properties xmlns:p="http://schemas.microsoft.com/office/2006/metadata/properties" xmlns:xsi="http://www.w3.org/2001/XMLSchema-instance" xmlns:pc="http://schemas.microsoft.com/office/infopath/2007/PartnerControls">
  <documentManagement>
    <Date xmlns="f18e92bb-665b-4933-aa00-bb4ff319a07e" xsi:nil="true"/>
    <SharedWithUsers xmlns="c059fe6b-78f5-4377-81a2-ced5b68a10fa">
      <UserInfo>
        <DisplayName/>
        <AccountId xsi:nil="true"/>
        <AccountType/>
      </UserInfo>
    </SharedWithUsers>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4BF716-7833-4D80-9A2D-B87FAB9316D6}">
  <ds:schemaRefs>
    <ds:schemaRef ds:uri="http://schemas.microsoft.com/DataMashup"/>
  </ds:schemaRefs>
</ds:datastoreItem>
</file>

<file path=customXml/itemProps2.xml><?xml version="1.0" encoding="utf-8"?>
<ds:datastoreItem xmlns:ds="http://schemas.openxmlformats.org/officeDocument/2006/customXml" ds:itemID="{271BB144-09FF-4504-B7B0-963AC16A5CC8}">
  <ds:schemaRefs>
    <ds:schemaRef ds:uri="http://schemas.microsoft.com/office/2006/metadata/properties"/>
    <ds:schemaRef ds:uri="http://schemas.microsoft.com/office/infopath/2007/PartnerControls"/>
    <ds:schemaRef ds:uri="f18e92bb-665b-4933-aa00-bb4ff319a07e"/>
    <ds:schemaRef ds:uri="c059fe6b-78f5-4377-81a2-ced5b68a10fa"/>
    <ds:schemaRef ds:uri="bf2920f7-6e42-4ee3-9f3f-c94b7af73a2a"/>
  </ds:schemaRefs>
</ds:datastoreItem>
</file>

<file path=customXml/itemProps3.xml><?xml version="1.0" encoding="utf-8"?>
<ds:datastoreItem xmlns:ds="http://schemas.openxmlformats.org/officeDocument/2006/customXml" ds:itemID="{4F94B8B9-7D90-4B85-BD89-581A8D965D0B}">
  <ds:schemaRefs>
    <ds:schemaRef ds:uri="http://schemas.microsoft.com/sharepoint/v3/contenttype/forms"/>
  </ds:schemaRefs>
</ds:datastoreItem>
</file>

<file path=customXml/itemProps4.xml><?xml version="1.0" encoding="utf-8"?>
<ds:datastoreItem xmlns:ds="http://schemas.openxmlformats.org/officeDocument/2006/customXml" ds:itemID="{BAC0A87F-A415-4F99-9094-A61EAD914A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Cover Page</vt:lpstr>
      <vt:lpstr>Budget Detail-Personnel</vt:lpstr>
      <vt:lpstr>Budget Detail-Volunteers</vt:lpstr>
      <vt:lpstr>Budget Detail-Vol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Detail-Personnel'!Print_Area</vt:lpstr>
      <vt:lpstr>'Budget Detail-Space'!Print_Area</vt:lpstr>
      <vt:lpstr>'Budget Detail-Vol Exp'!Print_Area</vt:lpstr>
      <vt:lpstr>'Budget Detail-Volunteers'!Print_Area</vt:lpstr>
      <vt:lpstr>'Budget Summary'!Print_Area</vt:lpstr>
      <vt:lpstr>'Cover Page'!Print_Area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Lynn Tran</cp:lastModifiedBy>
  <cp:revision/>
  <cp:lastPrinted>2022-11-14T18:44:53Z</cp:lastPrinted>
  <dcterms:created xsi:type="dcterms:W3CDTF">2007-01-18T00:00:37Z</dcterms:created>
  <dcterms:modified xsi:type="dcterms:W3CDTF">2023-02-23T17:49:20Z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Order">
    <vt:r8>6545600</vt:r8>
  </property>
  <property fmtid="{D5CDD505-2E9C-101B-9397-08002B2CF9AE}" pid="4" name="ComplianceAssetId">
    <vt:lpwstr/>
  </property>
  <property fmtid="{D5CDD505-2E9C-101B-9397-08002B2CF9AE}" pid="5" name="MediaServiceImageTags">
    <vt:lpwstr/>
  </property>
</Properties>
</file>